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1_生命医科学コース関係\2025（R7）\04_履修登録\04-2_秋学期\03-2-2_履修登録申請書_配付版\"/>
    </mc:Choice>
  </mc:AlternateContent>
  <xr:revisionPtr revIDLastSave="0" documentId="13_ncr:1_{8EE1018A-3BD9-40F7-92CB-7E30F7B88C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履修登録申請書" sheetId="3" r:id="rId1"/>
    <sheet name="②数式用" sheetId="4" r:id="rId2"/>
    <sheet name="③マスター" sheetId="2" r:id="rId3"/>
  </sheets>
  <definedNames>
    <definedName name="_xlnm.Print_Area" localSheetId="0">①履修登録申請書!$A$1:$I$42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G18" i="3" l="1"/>
  <c r="F2" i="4" s="1"/>
  <c r="E32" i="3" l="1"/>
  <c r="G31" i="3" l="1"/>
  <c r="K2" i="4" s="1"/>
  <c r="G30" i="3"/>
  <c r="J2" i="4" s="1"/>
  <c r="G32" i="3"/>
  <c r="E33" i="3"/>
  <c r="H33" i="3" s="1"/>
  <c r="G33" i="3" l="1"/>
  <c r="M2" i="4" s="1"/>
  <c r="L2" i="4"/>
  <c r="H32" i="3"/>
  <c r="G19" i="3" l="1"/>
  <c r="G2" i="4" s="1"/>
  <c r="G20" i="3"/>
  <c r="H2" i="4" s="1"/>
  <c r="G21" i="3"/>
  <c r="I2" i="4" s="1"/>
  <c r="B2" i="4" l="1"/>
  <c r="A2" i="4"/>
  <c r="G17" i="3" l="1"/>
  <c r="E2" i="4" s="1"/>
  <c r="G16" i="3"/>
  <c r="D2" i="4" s="1"/>
  <c r="F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下山　高嶺</author>
    <author>Administrator</author>
  </authors>
  <commentList>
    <comment ref="G15" authorId="0" shapeId="0" xr:uid="{3B5DA7D5-72BB-42D8-B21F-7C1902E3EB4F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B32" authorId="1" shapeId="0" xr:uid="{723441B8-AE40-4414-A165-870D27E72943}">
      <text>
        <r>
          <rPr>
            <sz val="9"/>
            <color indexed="81"/>
            <rFont val="MS P ゴシック"/>
            <family val="3"/>
            <charset val="128"/>
          </rPr>
          <t>【注意！】
選択必修の対象は、創薬科学コースで必修となっている科目のみです。
別シート「③マスター」の注意書きも確認すること</t>
        </r>
      </text>
    </comment>
  </commentList>
</comments>
</file>

<file path=xl/sharedStrings.xml><?xml version="1.0" encoding="utf-8"?>
<sst xmlns="http://schemas.openxmlformats.org/spreadsheetml/2006/main" count="158" uniqueCount="103">
  <si>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</si>
  <si>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</si>
  <si>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</si>
  <si>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</si>
  <si>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</si>
  <si>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科目名</t>
    <rPh sb="0" eb="3">
      <t>カモクメイ</t>
    </rPh>
    <phoneticPr fontId="2"/>
  </si>
  <si>
    <t>必修／選択</t>
    <rPh sb="0" eb="2">
      <t>ヒッシュウ</t>
    </rPh>
    <rPh sb="3" eb="5">
      <t>センタク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</si>
  <si>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</si>
  <si>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</si>
  <si>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</si>
  <si>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必修</t>
    <rPh sb="0" eb="2">
      <t>ヒッシュウ</t>
    </rPh>
    <phoneticPr fontId="2"/>
  </si>
  <si>
    <t>専門共通科目</t>
    <rPh sb="0" eb="2">
      <t>センモン</t>
    </rPh>
    <rPh sb="2" eb="4">
      <t>キョウツウ</t>
    </rPh>
    <rPh sb="4" eb="6">
      <t>カモク</t>
    </rPh>
    <phoneticPr fontId="2"/>
  </si>
  <si>
    <t>必修</t>
    <rPh sb="0" eb="2">
      <t>ヒッシュウ</t>
    </rPh>
    <phoneticPr fontId="1"/>
  </si>
  <si>
    <t>○</t>
    <phoneticPr fontId="2"/>
  </si>
  <si>
    <t>医薬科学類・生命医科学コース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3" eb="15">
      <t>カガク</t>
    </rPh>
    <rPh sb="15" eb="16">
      <t>ルイ</t>
    </rPh>
    <rPh sb="17" eb="19">
      <t>セイメイ</t>
    </rPh>
    <rPh sb="19" eb="22">
      <t>イカガクリシュウトウロクシンセイショ</t>
    </rPh>
    <phoneticPr fontId="2"/>
  </si>
  <si>
    <t>提出先：医薬保健系事務部学生課医薬科学学務係（宝町キャンパス）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タカラマチ</t>
    </rPh>
    <phoneticPr fontId="2"/>
  </si>
  <si>
    <t>E-mail：iyaku-gaku@adm.kanazawa-u.ac.jp</t>
    <phoneticPr fontId="2"/>
  </si>
  <si>
    <t>Q3計算用</t>
    <rPh sb="2" eb="5">
      <t>ケイサンヨウ</t>
    </rPh>
    <phoneticPr fontId="2"/>
  </si>
  <si>
    <t>提出日</t>
    <rPh sb="0" eb="2">
      <t>テイシュツ</t>
    </rPh>
    <rPh sb="2" eb="3">
      <t>ビ</t>
    </rPh>
    <phoneticPr fontId="2"/>
  </si>
  <si>
    <t>Q3</t>
    <phoneticPr fontId="2"/>
  </si>
  <si>
    <t>単位</t>
    <rPh sb="0" eb="2">
      <t>タンイ</t>
    </rPh>
    <phoneticPr fontId="2"/>
  </si>
  <si>
    <t>共通教育科目</t>
    <rPh sb="0" eb="2">
      <t>キョウツウ</t>
    </rPh>
    <rPh sb="2" eb="4">
      <t>キョウイク</t>
    </rPh>
    <rPh sb="4" eb="6">
      <t>カモク</t>
    </rPh>
    <phoneticPr fontId="2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</si>
  <si>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は，単位の修得へ向けて，9月中旬までに必ず科目担当教員に連絡を取り，指示を仰いでください。</t>
    </r>
    <phoneticPr fontId="2"/>
  </si>
  <si>
    <t>共通教育科目①</t>
    <rPh sb="0" eb="2">
      <t>キョウツウ</t>
    </rPh>
    <rPh sb="2" eb="4">
      <t>キョウイク</t>
    </rPh>
    <rPh sb="4" eb="6">
      <t>カモク</t>
    </rPh>
    <phoneticPr fontId="2"/>
  </si>
  <si>
    <t>共通教育科目②</t>
    <rPh sb="0" eb="2">
      <t>キョウツウ</t>
    </rPh>
    <rPh sb="2" eb="4">
      <t>キョウイク</t>
    </rPh>
    <rPh sb="4" eb="6">
      <t>カモク</t>
    </rPh>
    <phoneticPr fontId="2"/>
  </si>
  <si>
    <t>医薬科学特別演習</t>
    <rPh sb="0" eb="2">
      <t>イヤク</t>
    </rPh>
    <rPh sb="2" eb="4">
      <t>カガク</t>
    </rPh>
    <rPh sb="4" eb="6">
      <t>トクベツ</t>
    </rPh>
    <rPh sb="6" eb="8">
      <t>エンシュウ</t>
    </rPh>
    <phoneticPr fontId="2"/>
  </si>
  <si>
    <t>※Q3，Q4で各0.25単位</t>
    <rPh sb="7" eb="8">
      <t>カク</t>
    </rPh>
    <rPh sb="12" eb="14">
      <t>タンイ</t>
    </rPh>
    <phoneticPr fontId="2"/>
  </si>
  <si>
    <t>法医学Ⅱ</t>
    <rPh sb="0" eb="3">
      <t>ホウイガク</t>
    </rPh>
    <phoneticPr fontId="2"/>
  </si>
  <si>
    <t>法医学実習</t>
    <rPh sb="0" eb="3">
      <t>ホウイガク</t>
    </rPh>
    <rPh sb="3" eb="5">
      <t>ジッシュウ</t>
    </rPh>
    <phoneticPr fontId="1"/>
  </si>
  <si>
    <t>課題研究科目</t>
    <rPh sb="0" eb="2">
      <t>カダイ</t>
    </rPh>
    <rPh sb="2" eb="4">
      <t>ケンキュウ</t>
    </rPh>
    <rPh sb="4" eb="6">
      <t>カモク</t>
    </rPh>
    <phoneticPr fontId="2"/>
  </si>
  <si>
    <t>医薬科学研究Ⅰ</t>
    <rPh sb="0" eb="2">
      <t>イヤク</t>
    </rPh>
    <rPh sb="2" eb="4">
      <t>カガク</t>
    </rPh>
    <rPh sb="4" eb="6">
      <t>ケンキュウ</t>
    </rPh>
    <phoneticPr fontId="1"/>
  </si>
  <si>
    <t>医薬科学演習Ⅰ</t>
    <rPh sb="0" eb="2">
      <t>イヤク</t>
    </rPh>
    <rPh sb="2" eb="4">
      <t>カガク</t>
    </rPh>
    <rPh sb="4" eb="6">
      <t>エンシュウ</t>
    </rPh>
    <phoneticPr fontId="1"/>
  </si>
  <si>
    <t>○</t>
  </si>
  <si>
    <t>　（下表に入力しなかった科目を履修登録しても構いませんが，合計12単位以内にしてください。）</t>
    <rPh sb="2" eb="4">
      <t>カヒョウ</t>
    </rPh>
    <rPh sb="5" eb="7">
      <t>ニュウリョク</t>
    </rPh>
    <rPh sb="29" eb="31">
      <t>ゴウケイ</t>
    </rPh>
    <phoneticPr fontId="2"/>
  </si>
  <si>
    <t>選択</t>
    <rPh sb="0" eb="2">
      <t>センタク</t>
    </rPh>
    <phoneticPr fontId="2"/>
  </si>
  <si>
    <t>生物化学Ⅱ</t>
  </si>
  <si>
    <t>衛生薬学Ⅱ</t>
    <rPh sb="0" eb="2">
      <t>エイセイ</t>
    </rPh>
    <rPh sb="2" eb="4">
      <t>ヤクガク</t>
    </rPh>
    <phoneticPr fontId="6"/>
  </si>
  <si>
    <t>生体防御学</t>
    <rPh sb="0" eb="2">
      <t>セイタイ</t>
    </rPh>
    <rPh sb="2" eb="4">
      <t>ボウギョ</t>
    </rPh>
    <rPh sb="4" eb="5">
      <t>ガク</t>
    </rPh>
    <phoneticPr fontId="6"/>
  </si>
  <si>
    <t>薬品作用学Ⅱ</t>
  </si>
  <si>
    <t>物理化学Ⅲ</t>
  </si>
  <si>
    <t>応用有機化学Ⅱ</t>
    <rPh sb="0" eb="2">
      <t>オウヨウ</t>
    </rPh>
    <rPh sb="2" eb="4">
      <t>ユウキ</t>
    </rPh>
    <rPh sb="4" eb="6">
      <t>カガク</t>
    </rPh>
    <phoneticPr fontId="6"/>
  </si>
  <si>
    <t>薬剤学Ⅰ</t>
  </si>
  <si>
    <t>薬物治療学Ⅱ</t>
  </si>
  <si>
    <t>生命・医療倫理</t>
    <rPh sb="3" eb="5">
      <t>イリョウ</t>
    </rPh>
    <phoneticPr fontId="6"/>
  </si>
  <si>
    <t>生薬学</t>
  </si>
  <si>
    <t>有機金属化学</t>
  </si>
  <si>
    <t>有機機器分析</t>
  </si>
  <si>
    <t>臨床検査学</t>
  </si>
  <si>
    <t>コース専門
科目（創薬）</t>
    <rPh sb="3" eb="5">
      <t>センモン</t>
    </rPh>
    <rPh sb="6" eb="8">
      <t>カモク</t>
    </rPh>
    <rPh sb="9" eb="11">
      <t>ソウヤク</t>
    </rPh>
    <phoneticPr fontId="2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</si>
  <si>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（上限の対象科目のみ・</t>
    </r>
    <r>
      <rPr>
        <b/>
        <u/>
        <sz val="9"/>
        <color rgb="FFFF0000"/>
        <rFont val="Yu Gothic"/>
        <family val="3"/>
        <charset val="128"/>
        <scheme val="minor"/>
      </rPr>
      <t>下表</t>
    </r>
    <r>
      <rPr>
        <b/>
        <u/>
        <sz val="9"/>
        <color theme="1"/>
        <rFont val="Yu Gothic"/>
        <family val="3"/>
        <charset val="128"/>
        <scheme val="minor"/>
      </rPr>
      <t>科目含む</t>
    </r>
    <r>
      <rPr>
        <b/>
        <sz val="9"/>
        <color theme="1"/>
        <rFont val="Yu Gothic"/>
        <family val="3"/>
        <charset val="128"/>
        <scheme val="minor"/>
      </rPr>
      <t>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rPh sb="16" eb="18">
      <t>カヒョウ</t>
    </rPh>
    <rPh sb="18" eb="20">
      <t>カモク</t>
    </rPh>
    <rPh sb="20" eb="21">
      <t>フク</t>
    </rPh>
    <phoneticPr fontId="2"/>
  </si>
  <si>
    <r>
      <t xml:space="preserve">・ </t>
    </r>
    <r>
      <rPr>
        <b/>
        <u/>
        <sz val="10"/>
        <color theme="1"/>
        <rFont val="Yu Gothic"/>
        <family val="3"/>
        <charset val="128"/>
        <scheme val="minor"/>
      </rPr>
      <t>秋学期（Q3）の履修登録単位数の上限は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12単位</t>
    </r>
    <r>
      <rPr>
        <b/>
        <u/>
        <sz val="10"/>
        <color theme="1"/>
        <rFont val="Yu Gothic"/>
        <family val="3"/>
        <charset val="128"/>
        <scheme val="minor"/>
      </rPr>
      <t xml:space="preserve">です（共通教育科目，創薬科学コース専門科目を含む）。
</t>
    </r>
    <r>
      <rPr>
        <b/>
        <sz val="10"/>
        <color theme="1"/>
        <rFont val="Yu Gothic"/>
        <family val="3"/>
        <charset val="128"/>
        <scheme val="minor"/>
      </rPr>
      <t>　</t>
    </r>
    <r>
      <rPr>
        <b/>
        <u/>
        <sz val="10"/>
        <color theme="1"/>
        <rFont val="Yu Gothic"/>
        <family val="3"/>
        <charset val="128"/>
        <scheme val="minor"/>
      </rPr>
      <t>上限を超えないよう，各自で十分に確認をお願いします。</t>
    </r>
    <rPh sb="2" eb="5">
      <t>アキガッキ</t>
    </rPh>
    <rPh sb="10" eb="12">
      <t>リシュウ</t>
    </rPh>
    <rPh sb="12" eb="14">
      <t>トウロク</t>
    </rPh>
    <rPh sb="14" eb="16">
      <t>タンイ</t>
    </rPh>
    <rPh sb="16" eb="17">
      <t>スウ</t>
    </rPh>
    <rPh sb="18" eb="20">
      <t>ジョウゲン</t>
    </rPh>
    <rPh sb="23" eb="25">
      <t>タンイ</t>
    </rPh>
    <rPh sb="53" eb="55">
      <t>ジョウゲン</t>
    </rPh>
    <rPh sb="54" eb="56">
      <t>ジョウゲン</t>
    </rPh>
    <rPh sb="57" eb="58">
      <t>コ</t>
    </rPh>
    <rPh sb="63" eb="65">
      <t>カクジ</t>
    </rPh>
    <rPh sb="67" eb="69">
      <t>ジュウブン</t>
    </rPh>
    <rPh sb="70" eb="72">
      <t>カクニン</t>
    </rPh>
    <rPh sb="74" eb="75">
      <t>ネガ</t>
    </rPh>
    <phoneticPr fontId="2"/>
  </si>
  <si>
    <t>生命医科学コース科目①</t>
    <rPh sb="0" eb="2">
      <t>セイメイ</t>
    </rPh>
    <rPh sb="2" eb="5">
      <t>イカガク</t>
    </rPh>
    <rPh sb="8" eb="10">
      <t>カモク</t>
    </rPh>
    <phoneticPr fontId="2"/>
  </si>
  <si>
    <t>生命医科学コース科目②</t>
    <rPh sb="0" eb="2">
      <t>セイメイ</t>
    </rPh>
    <rPh sb="2" eb="5">
      <t>イカガク</t>
    </rPh>
    <rPh sb="8" eb="10">
      <t>カモク</t>
    </rPh>
    <phoneticPr fontId="2"/>
  </si>
  <si>
    <t>生命医科学コース科目③</t>
    <rPh sb="0" eb="2">
      <t>セイメイ</t>
    </rPh>
    <rPh sb="2" eb="5">
      <t>イカガク</t>
    </rPh>
    <rPh sb="8" eb="10">
      <t>カモク</t>
    </rPh>
    <phoneticPr fontId="2"/>
  </si>
  <si>
    <t>生命医科学コース科目④</t>
    <rPh sb="0" eb="2">
      <t>セイメイ</t>
    </rPh>
    <rPh sb="2" eb="5">
      <t>イカガク</t>
    </rPh>
    <rPh sb="8" eb="10">
      <t>カモク</t>
    </rPh>
    <phoneticPr fontId="2"/>
  </si>
  <si>
    <t>国際医薬科学Ⅰ</t>
    <rPh sb="0" eb="2">
      <t>コクサイ</t>
    </rPh>
    <rPh sb="2" eb="4">
      <t>イヤク</t>
    </rPh>
    <rPh sb="4" eb="6">
      <t>カガク</t>
    </rPh>
    <phoneticPr fontId="6"/>
  </si>
  <si>
    <t>医薬科学基礎ローテーション実習
（生命医科学コース）ⅠＡ</t>
    <rPh sb="17" eb="19">
      <t>セイメイ</t>
    </rPh>
    <rPh sb="19" eb="21">
      <t>イカ</t>
    </rPh>
    <rPh sb="21" eb="22">
      <t>ガク</t>
    </rPh>
    <phoneticPr fontId="6"/>
  </si>
  <si>
    <t>医薬科学基礎ローテーション実習
（生命医科学コース）ⅡＢ</t>
    <rPh sb="17" eb="19">
      <t>セイメイ</t>
    </rPh>
    <rPh sb="19" eb="21">
      <t>イカ</t>
    </rPh>
    <rPh sb="21" eb="22">
      <t>ガク</t>
    </rPh>
    <phoneticPr fontId="6"/>
  </si>
  <si>
    <t>組織学Ⅱ</t>
    <rPh sb="0" eb="1">
      <t>ソシキガク</t>
    </rPh>
    <phoneticPr fontId="6"/>
  </si>
  <si>
    <t>器官生理学Ⅰ</t>
    <rPh sb="0" eb="2">
      <t>キカン</t>
    </rPh>
    <rPh sb="2" eb="5">
      <t>セイリガク</t>
    </rPh>
    <phoneticPr fontId="6"/>
  </si>
  <si>
    <t>器官生理学Ⅱ</t>
    <rPh sb="0" eb="2">
      <t>キカン</t>
    </rPh>
    <rPh sb="2" eb="5">
      <t>セイリガク</t>
    </rPh>
    <phoneticPr fontId="6"/>
  </si>
  <si>
    <t>神経生理学Ⅰ</t>
    <rPh sb="0" eb="2">
      <t>シンケイ</t>
    </rPh>
    <rPh sb="2" eb="5">
      <t>セイリガク</t>
    </rPh>
    <phoneticPr fontId="6"/>
  </si>
  <si>
    <t>神経生理学Ⅱ</t>
    <rPh sb="0" eb="2">
      <t>シンケイ</t>
    </rPh>
    <rPh sb="2" eb="5">
      <t>セイリガク</t>
    </rPh>
    <phoneticPr fontId="6"/>
  </si>
  <si>
    <t>生化学Ⅳ</t>
    <rPh sb="0" eb="3">
      <t>Ⅰ</t>
    </rPh>
    <phoneticPr fontId="6"/>
  </si>
  <si>
    <t>薬理学Ⅰ</t>
    <rPh sb="0" eb="3">
      <t>Ⅰ</t>
    </rPh>
    <phoneticPr fontId="6"/>
  </si>
  <si>
    <t>動物実験と再生医学</t>
  </si>
  <si>
    <t>遺伝学Ⅰ</t>
    <rPh sb="0" eb="1">
      <t>イデンガク</t>
    </rPh>
    <phoneticPr fontId="6"/>
  </si>
  <si>
    <t>細菌感染学Ⅰ</t>
    <rPh sb="0" eb="1">
      <t>サイキンカンセンガク</t>
    </rPh>
    <phoneticPr fontId="6"/>
  </si>
  <si>
    <t>免疫学</t>
  </si>
  <si>
    <t>※Q2，Q3で各1単位</t>
    <phoneticPr fontId="2"/>
  </si>
  <si>
    <t>※Q3，Q4で各0.75単位</t>
    <rPh sb="7" eb="8">
      <t>カク</t>
    </rPh>
    <rPh sb="12" eb="14">
      <t>タンイ</t>
    </rPh>
    <phoneticPr fontId="2"/>
  </si>
  <si>
    <t>※Q3，Q4で各1単位</t>
    <rPh sb="7" eb="8">
      <t>カク</t>
    </rPh>
    <rPh sb="9" eb="11">
      <t>タンイ</t>
    </rPh>
    <phoneticPr fontId="2"/>
  </si>
  <si>
    <t>※履修登録単位数の上限対象外</t>
  </si>
  <si>
    <t>※Q2～Q4開講で計5単位
　Q3は1.5単位分</t>
    <rPh sb="6" eb="8">
      <t>カイコウ</t>
    </rPh>
    <rPh sb="9" eb="10">
      <t>ケイ</t>
    </rPh>
    <rPh sb="11" eb="13">
      <t>タンイ</t>
    </rPh>
    <rPh sb="21" eb="23">
      <t>タンイ</t>
    </rPh>
    <rPh sb="23" eb="24">
      <t>ブン</t>
    </rPh>
    <phoneticPr fontId="2"/>
  </si>
  <si>
    <t>※Q3・Q4で各1単位</t>
    <rPh sb="7" eb="8">
      <t>カク</t>
    </rPh>
    <rPh sb="9" eb="11">
      <t>タンイ</t>
    </rPh>
    <phoneticPr fontId="2"/>
  </si>
  <si>
    <t>選択</t>
    <rPh sb="0" eb="2">
      <t>センタク</t>
    </rPh>
    <phoneticPr fontId="6"/>
  </si>
  <si>
    <t>必修</t>
    <rPh sb="0" eb="2">
      <t>ヒッシュウ</t>
    </rPh>
    <phoneticPr fontId="6"/>
  </si>
  <si>
    <r>
      <t>本欄には</t>
    </r>
    <r>
      <rPr>
        <u/>
        <sz val="8"/>
        <rFont val="Yu Gothic"/>
        <family val="3"/>
        <charset val="128"/>
        <scheme val="minor"/>
      </rPr>
      <t>生命医科学コースの再履修（不可）科目や，未履修の専門科目</t>
    </r>
    <r>
      <rPr>
        <sz val="8"/>
        <rFont val="Yu Gothic"/>
        <family val="3"/>
        <charset val="128"/>
        <scheme val="minor"/>
      </rPr>
      <t>を入力してください。単位数は別シート「③マスター」を参照のうえ入力すること。（</t>
    </r>
    <r>
      <rPr>
        <u/>
        <sz val="8"/>
        <rFont val="Yu Gothic"/>
        <family val="3"/>
        <charset val="128"/>
        <scheme val="minor"/>
      </rPr>
      <t>保留科目は入力不要</t>
    </r>
    <r>
      <rPr>
        <sz val="8"/>
        <rFont val="Yu Gothic"/>
        <family val="3"/>
        <charset val="128"/>
        <scheme val="minor"/>
      </rPr>
      <t>）</t>
    </r>
    <rPh sb="0" eb="2">
      <t>ホンラン</t>
    </rPh>
    <rPh sb="4" eb="6">
      <t>セイメイ</t>
    </rPh>
    <rPh sb="6" eb="9">
      <t>イカガク</t>
    </rPh>
    <rPh sb="13" eb="14">
      <t>サイ</t>
    </rPh>
    <rPh sb="14" eb="16">
      <t>リシュウ</t>
    </rPh>
    <rPh sb="17" eb="19">
      <t>フカ</t>
    </rPh>
    <rPh sb="20" eb="22">
      <t>カモク</t>
    </rPh>
    <rPh sb="24" eb="27">
      <t>ミリシュウ</t>
    </rPh>
    <rPh sb="28" eb="30">
      <t>センモン</t>
    </rPh>
    <rPh sb="30" eb="32">
      <t>カモク</t>
    </rPh>
    <rPh sb="33" eb="35">
      <t>ニュウリョク</t>
    </rPh>
    <rPh sb="42" eb="45">
      <t>タンイスウ</t>
    </rPh>
    <rPh sb="46" eb="47">
      <t>ベツ</t>
    </rPh>
    <rPh sb="58" eb="60">
      <t>サンショウ</t>
    </rPh>
    <rPh sb="63" eb="65">
      <t>ニュウリョク</t>
    </rPh>
    <rPh sb="71" eb="73">
      <t>ホリュウ</t>
    </rPh>
    <rPh sb="73" eb="75">
      <t>カモク</t>
    </rPh>
    <rPh sb="76" eb="78">
      <t>ニュウリョク</t>
    </rPh>
    <rPh sb="78" eb="80">
      <t>フヨウ</t>
    </rPh>
    <phoneticPr fontId="2"/>
  </si>
  <si>
    <t>※オレンジのセルが入力箇所です。</t>
    <phoneticPr fontId="6"/>
  </si>
  <si>
    <r>
      <t>　下表に，</t>
    </r>
    <r>
      <rPr>
        <u/>
        <sz val="10"/>
        <color rgb="FFFF0000"/>
        <rFont val="Yu Gothic"/>
        <family val="3"/>
        <charset val="128"/>
        <scheme val="minor"/>
      </rPr>
      <t>Q3で履修登録予定</t>
    </r>
    <r>
      <rPr>
        <sz val="10"/>
        <color rgb="FFFF0000"/>
        <rFont val="Yu Gothic"/>
        <family val="2"/>
        <scheme val="minor"/>
      </rPr>
      <t>の科目名（単位数）を入力し，履修登録単位数を確認してください。</t>
    </r>
    <rPh sb="1" eb="3">
      <t>カヒョウ</t>
    </rPh>
    <rPh sb="8" eb="10">
      <t>リシュウ</t>
    </rPh>
    <rPh sb="10" eb="12">
      <t>トウロク</t>
    </rPh>
    <rPh sb="12" eb="14">
      <t>ヨテイ</t>
    </rPh>
    <rPh sb="15" eb="17">
      <t>カモク</t>
    </rPh>
    <rPh sb="17" eb="18">
      <t>メイ</t>
    </rPh>
    <rPh sb="19" eb="22">
      <t>タンイスウ</t>
    </rPh>
    <rPh sb="24" eb="26">
      <t>ニュウリョク</t>
    </rPh>
    <rPh sb="28" eb="30">
      <t>リシュウ</t>
    </rPh>
    <rPh sb="30" eb="32">
      <t>トウロク</t>
    </rPh>
    <rPh sb="32" eb="35">
      <t>タンイスウ</t>
    </rPh>
    <rPh sb="36" eb="38">
      <t>カクニン</t>
    </rPh>
    <phoneticPr fontId="2"/>
  </si>
  <si>
    <t>医薬科学研究者養成Ⅱ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1"/>
  </si>
  <si>
    <t>医薬科学先端領域特論</t>
    <rPh sb="0" eb="2">
      <t>イヤク</t>
    </rPh>
    <rPh sb="2" eb="4">
      <t>カガク</t>
    </rPh>
    <rPh sb="4" eb="6">
      <t>センタン</t>
    </rPh>
    <rPh sb="6" eb="8">
      <t>リョウイキ</t>
    </rPh>
    <rPh sb="8" eb="10">
      <t>トクロン</t>
    </rPh>
    <phoneticPr fontId="2"/>
  </si>
  <si>
    <t>創薬科学コース
専門科目①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</si>
  <si>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t>創薬科学コース
専門科目②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</si>
  <si>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r>
      <t>※Q2～4年次Q4で</t>
    </r>
    <r>
      <rPr>
        <b/>
        <sz val="9"/>
        <color theme="1"/>
        <rFont val="Yu Gothic"/>
        <family val="3"/>
        <charset val="128"/>
        <scheme val="minor"/>
      </rPr>
      <t>計</t>
    </r>
    <r>
      <rPr>
        <sz val="9"/>
        <color theme="1"/>
        <rFont val="Yu Gothic"/>
        <family val="3"/>
        <charset val="128"/>
        <scheme val="minor"/>
      </rPr>
      <t>1単位
　履修登録単位数の上限</t>
    </r>
    <r>
      <rPr>
        <u/>
        <sz val="9"/>
        <color theme="1"/>
        <rFont val="Yu Gothic"/>
        <family val="3"/>
        <charset val="128"/>
        <scheme val="minor"/>
      </rPr>
      <t xml:space="preserve">対象外
</t>
    </r>
    <r>
      <rPr>
        <sz val="9"/>
        <color theme="1"/>
        <rFont val="Yu Gothic"/>
        <family val="3"/>
        <charset val="128"/>
        <scheme val="minor"/>
      </rPr>
      <t>　（登録済）</t>
    </r>
    <rPh sb="5" eb="6">
      <t>ネン</t>
    </rPh>
    <rPh sb="6" eb="7">
      <t>ジ</t>
    </rPh>
    <rPh sb="10" eb="11">
      <t>ケイ</t>
    </rPh>
    <rPh sb="12" eb="14">
      <t>タンイ</t>
    </rPh>
    <rPh sb="16" eb="18">
      <t>リシュウ</t>
    </rPh>
    <rPh sb="18" eb="20">
      <t>トウロク</t>
    </rPh>
    <rPh sb="20" eb="23">
      <t>タンイスウ</t>
    </rPh>
    <rPh sb="24" eb="26">
      <t>ジョウゲン</t>
    </rPh>
    <rPh sb="26" eb="28">
      <t>タイショウ</t>
    </rPh>
    <rPh sb="28" eb="29">
      <t>ガイ</t>
    </rPh>
    <phoneticPr fontId="2"/>
  </si>
  <si>
    <r>
      <t>　</t>
    </r>
    <r>
      <rPr>
        <b/>
        <sz val="10"/>
        <color rgb="FFFF0000"/>
        <rFont val="Yu Gothic"/>
        <family val="3"/>
        <charset val="128"/>
        <scheme val="minor"/>
      </rPr>
      <t>【</t>
    </r>
    <r>
      <rPr>
        <b/>
        <u/>
        <sz val="10"/>
        <color rgb="FFFF0000"/>
        <rFont val="Yu Gothic"/>
        <family val="3"/>
        <charset val="128"/>
        <scheme val="minor"/>
      </rPr>
      <t>下表の科目の履修登録は</t>
    </r>
    <r>
      <rPr>
        <b/>
        <u val="double"/>
        <sz val="10"/>
        <color rgb="FFFF0000"/>
        <rFont val="Yu Gothic"/>
        <family val="3"/>
        <charset val="128"/>
        <scheme val="minor"/>
      </rPr>
      <t>自身で</t>
    </r>
    <r>
      <rPr>
        <b/>
        <u/>
        <sz val="10"/>
        <color rgb="FFFF0000"/>
        <rFont val="Yu Gothic"/>
        <family val="3"/>
        <charset val="128"/>
        <scheme val="minor"/>
      </rPr>
      <t>学務情報システムから行ってください。</t>
    </r>
    <r>
      <rPr>
        <b/>
        <sz val="10"/>
        <color rgb="FFFF0000"/>
        <rFont val="Yu Gothic"/>
        <family val="3"/>
        <charset val="128"/>
        <scheme val="minor"/>
      </rPr>
      <t>】</t>
    </r>
    <rPh sb="2" eb="3">
      <t>シタ</t>
    </rPh>
    <rPh sb="3" eb="4">
      <t>ヒョウ</t>
    </rPh>
    <rPh sb="5" eb="7">
      <t>カモク</t>
    </rPh>
    <rPh sb="13" eb="15">
      <t>ジシン</t>
    </rPh>
    <rPh sb="16" eb="18">
      <t>ガクム</t>
    </rPh>
    <rPh sb="18" eb="20">
      <t>ジョウホウ</t>
    </rPh>
    <rPh sb="26" eb="27">
      <t>オコナ</t>
    </rPh>
    <phoneticPr fontId="2"/>
  </si>
  <si>
    <t>・共通教育科目の履修登録は、基幹教育学務係からの指示に従い，学務情報サービスから行ってください。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rPh sb="30" eb="32">
      <t>ガクム</t>
    </rPh>
    <rPh sb="32" eb="34">
      <t>ジョウホウ</t>
    </rPh>
    <rPh sb="40" eb="41">
      <t>オコナ</t>
    </rPh>
    <phoneticPr fontId="2"/>
  </si>
  <si>
    <t>医薬科学研究Ⅲ</t>
    <rPh sb="0" eb="2">
      <t>イヤク</t>
    </rPh>
    <rPh sb="2" eb="4">
      <t>カガク</t>
    </rPh>
    <rPh sb="4" eb="6">
      <t>ケンキュウ</t>
    </rPh>
    <phoneticPr fontId="1"/>
  </si>
  <si>
    <t>医薬科学演習Ⅲ</t>
    <rPh sb="0" eb="2">
      <t>イヤク</t>
    </rPh>
    <rPh sb="2" eb="4">
      <t>カガク</t>
    </rPh>
    <rPh sb="4" eb="6">
      <t>エンシュウ</t>
    </rPh>
    <phoneticPr fontId="1"/>
  </si>
  <si>
    <t>※Q3，Q4で各1.5単位</t>
    <rPh sb="7" eb="8">
      <t>カク</t>
    </rPh>
    <rPh sb="11" eb="13">
      <t>タンイ</t>
    </rPh>
    <phoneticPr fontId="2"/>
  </si>
  <si>
    <t>選択</t>
    <phoneticPr fontId="6"/>
  </si>
  <si>
    <t>生命医科学コース専門科目（2・3年次秋学期開講）</t>
    <rPh sb="0" eb="2">
      <t>セイメイ</t>
    </rPh>
    <rPh sb="2" eb="5">
      <t>イカガク</t>
    </rPh>
    <rPh sb="8" eb="10">
      <t>センモン</t>
    </rPh>
    <rPh sb="10" eb="12">
      <t>カモク</t>
    </rPh>
    <rPh sb="16" eb="18">
      <t>ネンジ</t>
    </rPh>
    <rPh sb="18" eb="21">
      <t>アキガッキ</t>
    </rPh>
    <rPh sb="21" eb="23">
      <t>カイコウ</t>
    </rPh>
    <phoneticPr fontId="2"/>
  </si>
  <si>
    <t>創薬科学コース専門科目（Q3）</t>
    <rPh sb="0" eb="2">
      <t>ソウヤク</t>
    </rPh>
    <rPh sb="2" eb="4">
      <t>カガク</t>
    </rPh>
    <rPh sb="7" eb="9">
      <t>センモン</t>
    </rPh>
    <rPh sb="9" eb="11">
      <t>カモク</t>
    </rPh>
    <phoneticPr fontId="2"/>
  </si>
  <si>
    <r>
      <t>※Q1～Q4で計1単位
　履修登録単位数の上限</t>
    </r>
    <r>
      <rPr>
        <u/>
        <sz val="11"/>
        <color theme="1"/>
        <rFont val="Yu Gothic"/>
        <family val="3"/>
        <charset val="128"/>
        <scheme val="minor"/>
      </rPr>
      <t>対象外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phoneticPr fontId="2"/>
  </si>
  <si>
    <r>
      <t>※Q2～4年次Q4で計1単位
　履修登録単位数の上限</t>
    </r>
    <r>
      <rPr>
        <u/>
        <sz val="11"/>
        <color theme="1"/>
        <rFont val="Yu Gothic"/>
        <family val="3"/>
        <charset val="128"/>
        <scheme val="minor"/>
      </rPr>
      <t>対象外</t>
    </r>
    <rPh sb="5" eb="6">
      <t>ネン</t>
    </rPh>
    <rPh sb="6" eb="7">
      <t>ジ</t>
    </rPh>
    <rPh sb="10" eb="11">
      <t>ケイ</t>
    </rPh>
    <rPh sb="12" eb="14">
      <t>タンイ</t>
    </rPh>
    <rPh sb="16" eb="18">
      <t>リシュウ</t>
    </rPh>
    <rPh sb="18" eb="20">
      <t>トウロク</t>
    </rPh>
    <rPh sb="20" eb="23">
      <t>タンイスウ</t>
    </rPh>
    <rPh sb="24" eb="26">
      <t>ジョウゲン</t>
    </rPh>
    <rPh sb="26" eb="28">
      <t>タイショウ</t>
    </rPh>
    <rPh sb="28" eb="29">
      <t>ガイ</t>
    </rPh>
    <phoneticPr fontId="2"/>
  </si>
  <si>
    <t>※Q1～Q3で各0.67単位</t>
    <rPh sb="7" eb="8">
      <t>カク</t>
    </rPh>
    <rPh sb="12" eb="14">
      <t>タンイ</t>
    </rPh>
    <phoneticPr fontId="2"/>
  </si>
  <si>
    <t>※Q2，Q3で各0.25単位</t>
    <phoneticPr fontId="2"/>
  </si>
  <si>
    <t>※Q2～Q4で各0.84単位</t>
    <rPh sb="7" eb="8">
      <t>カク</t>
    </rPh>
    <rPh sb="12" eb="14">
      <t>タンイ</t>
    </rPh>
    <phoneticPr fontId="2"/>
  </si>
  <si>
    <t>※Q2～Q4で各0.17単位</t>
    <rPh sb="7" eb="8">
      <t>カク</t>
    </rPh>
    <rPh sb="12" eb="14">
      <t>タンイ</t>
    </rPh>
    <phoneticPr fontId="2"/>
  </si>
  <si>
    <t>★選択必修の対象外（創薬科学コースで選択科目）</t>
    <rPh sb="1" eb="3">
      <t>センタク</t>
    </rPh>
    <rPh sb="3" eb="5">
      <t>ヒッシュウ</t>
    </rPh>
    <rPh sb="6" eb="9">
      <t>タイショウガイ</t>
    </rPh>
    <rPh sb="9" eb="11">
      <t>ソウヤク</t>
    </rPh>
    <rPh sb="11" eb="13">
      <t>カガク</t>
    </rPh>
    <rPh sb="17" eb="19">
      <t>センタク</t>
    </rPh>
    <rPh sb="19" eb="21">
      <t>カモク</t>
    </rPh>
    <phoneticPr fontId="2"/>
  </si>
  <si>
    <t>注意点（詳細は学生の手引き「卒業要件」を参照のこと）</t>
    <rPh sb="0" eb="2">
      <t>チュウイ</t>
    </rPh>
    <rPh sb="2" eb="3">
      <t>テン</t>
    </rPh>
    <rPh sb="4" eb="6">
      <t>ショウサイ</t>
    </rPh>
    <rPh sb="7" eb="9">
      <t>ガクセイ</t>
    </rPh>
    <rPh sb="10" eb="12">
      <t>テビ</t>
    </rPh>
    <rPh sb="14" eb="16">
      <t>ソツギョウ</t>
    </rPh>
    <rPh sb="16" eb="18">
      <t>ヨウケン</t>
    </rPh>
    <rPh sb="20" eb="22">
      <t>サンショウ</t>
    </rPh>
    <phoneticPr fontId="2"/>
  </si>
  <si>
    <t>提出期限：8月25日（月）17時00分【厳守】</t>
    <rPh sb="0" eb="2">
      <t>テイシュツ</t>
    </rPh>
    <rPh sb="2" eb="4">
      <t>キゲン</t>
    </rPh>
    <rPh sb="6" eb="7">
      <t>ガツ</t>
    </rPh>
    <rPh sb="9" eb="10">
      <t>ニチ</t>
    </rPh>
    <rPh sb="11" eb="12">
      <t>ゲツ</t>
    </rPh>
    <rPh sb="15" eb="16">
      <t>ジ</t>
    </rPh>
    <rPh sb="18" eb="19">
      <t>フン</t>
    </rPh>
    <rPh sb="20" eb="22">
      <t>ゲンシュ</t>
    </rPh>
    <phoneticPr fontId="2"/>
  </si>
  <si>
    <t>　私は，令和7年度4年次秋学期（第3クォーター）について，下記のとおり履修登録を申請
します。</t>
    <rPh sb="1" eb="2">
      <t>ワタシ</t>
    </rPh>
    <rPh sb="4" eb="6">
      <t>レイワ</t>
    </rPh>
    <rPh sb="7" eb="8">
      <t>ネン</t>
    </rPh>
    <rPh sb="8" eb="9">
      <t>ド</t>
    </rPh>
    <rPh sb="10" eb="12">
      <t>ネンジ</t>
    </rPh>
    <rPh sb="12" eb="13">
      <t>アキ</t>
    </rPh>
    <rPh sb="13" eb="15">
      <t>ガッキ</t>
    </rPh>
    <rPh sb="16" eb="17">
      <t>ダイ</t>
    </rPh>
    <rPh sb="29" eb="31">
      <t>カキ</t>
    </rPh>
    <rPh sb="35" eb="37">
      <t>リシュウ</t>
    </rPh>
    <rPh sb="37" eb="39">
      <t>トウロク</t>
    </rPh>
    <rPh sb="40" eb="42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</si>
</sst>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6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u/>
      <sz val="10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u/>
      <sz val="8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u/>
      <sz val="9"/>
      <color rgb="FFFF0000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b/>
      <u val="double"/>
      <sz val="10"/>
      <color rgb="FFFF0000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19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distributed"/>
    </xf>
    <xf numFmtId="176" fontId="0" fillId="0" borderId="0" xfId="0" applyNumberFormat="1" applyAlignment="1">
      <alignment horizontal="center"/>
    </xf>
    <xf numFmtId="0" fontId="0" fillId="0" borderId="2" xfId="0" applyBorder="1" applyAlignment="1">
      <alignment horizontal="distributed"/>
    </xf>
    <xf numFmtId="0" fontId="13" fillId="0" borderId="2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21" xfId="0" applyBorder="1"/>
    <xf numFmtId="0" fontId="13" fillId="0" borderId="21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13" fillId="0" borderId="21" xfId="0" applyFont="1" applyBorder="1" applyAlignment="1">
      <alignment vertical="center"/>
    </xf>
    <xf numFmtId="0" fontId="19" fillId="0" borderId="22" xfId="0" applyFont="1" applyBorder="1"/>
    <xf numFmtId="0" fontId="19" fillId="0" borderId="23" xfId="0" applyFont="1" applyBorder="1"/>
    <xf numFmtId="0" fontId="22" fillId="0" borderId="24" xfId="0" applyFont="1" applyBorder="1"/>
    <xf numFmtId="0" fontId="0" fillId="0" borderId="25" xfId="0" applyBorder="1"/>
    <xf numFmtId="0" fontId="13" fillId="0" borderId="25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0" fillId="0" borderId="28" xfId="0" applyBorder="1"/>
    <xf numFmtId="0" fontId="13" fillId="0" borderId="28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13" fillId="0" borderId="29" xfId="0" applyFont="1" applyBorder="1" applyAlignment="1">
      <alignment vertical="center"/>
    </xf>
    <xf numFmtId="0" fontId="22" fillId="0" borderId="0" xfId="0" applyFont="1"/>
    <xf numFmtId="0" fontId="0" fillId="2" borderId="3" xfId="0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1" xfId="0" applyFont="1" applyBorder="1"/>
    <xf numFmtId="0" fontId="7" fillId="0" borderId="8" xfId="0" applyFont="1" applyBorder="1"/>
    <xf numFmtId="0" fontId="7" fillId="0" borderId="0" xfId="0" applyFont="1"/>
    <xf numFmtId="0" fontId="7" fillId="0" borderId="0" xfId="0" applyFont="1" applyAlignment="1">
      <alignment vertical="top" wrapText="1"/>
    </xf>
    <xf numFmtId="0" fontId="0" fillId="0" borderId="36" xfId="0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0" fillId="0" borderId="3" xfId="0" applyBorder="1"/>
    <xf numFmtId="0" fontId="0" fillId="0" borderId="34" xfId="0" applyBorder="1" applyAlignment="1">
      <alignment vertical="center" wrapText="1"/>
    </xf>
    <xf numFmtId="0" fontId="5" fillId="0" borderId="34" xfId="0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0" fillId="0" borderId="3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5" fillId="0" borderId="7" xfId="0" applyFont="1" applyBorder="1"/>
    <xf numFmtId="0" fontId="0" fillId="4" borderId="7" xfId="0" applyFill="1" applyBorder="1"/>
    <xf numFmtId="0" fontId="15" fillId="4" borderId="7" xfId="0" applyFont="1" applyFill="1" applyBorder="1"/>
    <xf numFmtId="0" fontId="5" fillId="4" borderId="7" xfId="0" applyFont="1" applyFill="1" applyBorder="1"/>
    <xf numFmtId="0" fontId="6" fillId="4" borderId="7" xfId="0" applyFont="1" applyFill="1" applyBorder="1"/>
    <xf numFmtId="0" fontId="0" fillId="4" borderId="7" xfId="0" applyFill="1" applyBorder="1" applyAlignment="1">
      <alignment wrapText="1"/>
    </xf>
    <xf numFmtId="0" fontId="0" fillId="5" borderId="7" xfId="0" applyFill="1" applyBorder="1"/>
    <xf numFmtId="0" fontId="15" fillId="5" borderId="7" xfId="0" applyFont="1" applyFill="1" applyBorder="1"/>
    <xf numFmtId="0" fontId="6" fillId="0" borderId="14" xfId="0" applyFont="1" applyBorder="1" applyAlignment="1">
      <alignment horizontal="right" vertical="center"/>
    </xf>
    <xf numFmtId="0" fontId="0" fillId="0" borderId="12" xfId="0" applyBorder="1" applyAlignment="1">
      <alignment vertical="center" wrapText="1"/>
    </xf>
    <xf numFmtId="0" fontId="6" fillId="0" borderId="12" xfId="0" applyFont="1" applyBorder="1" applyAlignment="1">
      <alignment horizontal="left" vertical="center"/>
    </xf>
    <xf numFmtId="0" fontId="0" fillId="6" borderId="18" xfId="0" applyFill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0" fillId="2" borderId="46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1" fillId="0" borderId="34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14" fillId="4" borderId="7" xfId="0" applyFont="1" applyFill="1" applyBorder="1"/>
    <xf numFmtId="0" fontId="24" fillId="4" borderId="7" xfId="0" applyFont="1" applyFill="1" applyBorder="1"/>
    <xf numFmtId="0" fontId="24" fillId="4" borderId="7" xfId="0" applyFont="1" applyFill="1" applyBorder="1" applyAlignment="1">
      <alignment wrapText="1"/>
    </xf>
    <xf numFmtId="0" fontId="0" fillId="0" borderId="31" xfId="0" applyFill="1" applyBorder="1"/>
    <xf numFmtId="0" fontId="0" fillId="0" borderId="0" xfId="0" applyFill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0" fillId="0" borderId="43" xfId="0" applyBorder="1" applyAlignment="1">
      <alignment horizontal="center" vertical="center" textRotation="255" wrapText="1"/>
    </xf>
    <xf numFmtId="0" fontId="0" fillId="0" borderId="44" xfId="0" applyBorder="1" applyAlignment="1">
      <alignment horizontal="center" vertical="center" textRotation="255" wrapText="1"/>
    </xf>
    <xf numFmtId="0" fontId="0" fillId="0" borderId="45" xfId="0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9" fillId="0" borderId="34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24" fillId="0" borderId="16" xfId="0" applyFont="1" applyBorder="1" applyAlignment="1">
      <alignment horizontal="right" vertical="center"/>
    </xf>
    <xf numFmtId="0" fontId="24" fillId="0" borderId="33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vertical="center" shrinkToFit="1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14" fillId="3" borderId="16" xfId="0" applyFont="1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 applyProtection="1">
      <alignment vertical="center" shrinkToFit="1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4" xfId="0" applyFont="1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vertical="center" shrinkToFit="1"/>
      <protection locked="0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horizontal="right" vertical="center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33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right" vertical="center" wrapText="1"/>
      <protection locked="0"/>
    </xf>
    <xf numFmtId="0" fontId="0" fillId="3" borderId="33" xfId="0" applyFill="1" applyBorder="1" applyAlignment="1" applyProtection="1">
      <alignment horizontal="right" vertical="center" wrapText="1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3" borderId="33" xfId="0" applyFill="1" applyBorder="1" applyAlignment="1" applyProtection="1">
      <alignment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right" vertical="center" wrapText="1"/>
      <protection locked="0"/>
    </xf>
    <xf numFmtId="0" fontId="0" fillId="3" borderId="11" xfId="0" applyFill="1" applyBorder="1" applyAlignment="1" applyProtection="1">
      <alignment horizontal="right"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3" borderId="38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04EB-B2B0-45A2-AC10-71F685E412F9}">
  <sheetPr codeName="Sheet1"/>
  <dimension ref="B1:J42"/>
  <sheetViews>
    <sheetView showGridLines="0" tabSelected="1" view="pageBreakPreview" zoomScaleNormal="100" zoomScaleSheetLayoutView="100" workbookViewId="0">
      <pane ySplit="14" topLeftCell="A21" activePane="bottomLeft" state="frozen"/>
      <selection pane="bottomLeft" activeCell="H18" sqref="H18:H21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5" width="7.125" style="8" customWidth="1"/>
    <col min="6" max="6" width="9" customWidth="1"/>
    <col min="7" max="7" width="9" hidden="1" customWidth="1"/>
    <col min="8" max="8" width="24.5" customWidth="1"/>
    <col min="9" max="9" width="2.5" customWidth="1"/>
  </cols>
  <sheetData>
    <row r="1" spans="2:9">
      <c r="H1" s="50" t="s">
        <v>78</v>
      </c>
    </row>
    <row r="2" spans="2:9" ht="7.5" customHeight="1">
      <c r="H2" s="49"/>
    </row>
    <row r="3" spans="2:9" ht="27" customHeight="1">
      <c r="B3" s="86" t="s">
        <v>14</v>
      </c>
      <c r="C3" s="87"/>
      <c r="D3" s="87"/>
      <c r="E3" s="87"/>
      <c r="F3" s="87"/>
      <c r="G3" s="87"/>
      <c r="H3" s="87"/>
    </row>
    <row r="4" spans="2:9" ht="7.5" customHeight="1"/>
    <row r="5" spans="2:9">
      <c r="B5" t="s">
        <v>0</v>
      </c>
    </row>
    <row r="6" spans="2:9" ht="7.5" customHeight="1"/>
    <row r="7" spans="2:9">
      <c r="E7"/>
      <c r="F7" s="12" t="s">
        <v>18</v>
      </c>
      <c r="G7" s="1"/>
      <c r="H7" s="114"/>
      <c r="I7" s="13"/>
    </row>
    <row r="8" spans="2:9">
      <c r="F8" s="12" t="s">
        <v>1</v>
      </c>
      <c r="G8" s="1"/>
      <c r="H8" s="114"/>
    </row>
    <row r="9" spans="2:9">
      <c r="F9" s="14" t="s">
        <v>2</v>
      </c>
      <c r="G9" s="2"/>
      <c r="H9" s="115"/>
    </row>
    <row r="10" spans="2:9">
      <c r="F10" s="5"/>
      <c r="G10" s="5"/>
      <c r="H10" s="5"/>
    </row>
    <row r="11" spans="2:9" ht="37.5" customHeight="1">
      <c r="B11" s="88" t="s">
        <v>102</v>
      </c>
      <c r="C11" s="88"/>
      <c r="D11" s="88"/>
      <c r="E11" s="88"/>
      <c r="F11" s="88"/>
      <c r="G11" s="88"/>
      <c r="H11" s="88"/>
    </row>
    <row r="12" spans="2:9" ht="13.5" customHeight="1">
      <c r="F12" s="5"/>
      <c r="G12" s="5"/>
      <c r="H12" s="5"/>
    </row>
    <row r="13" spans="2:9">
      <c r="B13" s="89" t="s">
        <v>3</v>
      </c>
      <c r="C13" s="89"/>
      <c r="D13" s="89"/>
      <c r="E13" s="89"/>
      <c r="F13" s="89"/>
      <c r="G13" s="89"/>
      <c r="H13" s="89"/>
    </row>
    <row r="14" spans="2:9" ht="26.25" customHeight="1">
      <c r="B14" s="10" t="s">
        <v>4</v>
      </c>
      <c r="C14" s="10" t="s">
        <v>5</v>
      </c>
      <c r="D14" s="11" t="s">
        <v>6</v>
      </c>
      <c r="E14" s="10" t="s">
        <v>7</v>
      </c>
      <c r="F14" s="10" t="s">
        <v>8</v>
      </c>
      <c r="G14" s="10" t="s">
        <v>17</v>
      </c>
      <c r="H14" s="10" t="s">
        <v>9</v>
      </c>
    </row>
    <row r="15" spans="2:9" ht="47.25">
      <c r="B15" s="76" t="s">
        <v>11</v>
      </c>
      <c r="C15" s="64" t="s">
        <v>81</v>
      </c>
      <c r="D15" s="65" t="s">
        <v>76</v>
      </c>
      <c r="E15" s="63">
        <v>1</v>
      </c>
      <c r="F15" s="116" t="s">
        <v>32</v>
      </c>
      <c r="G15" s="66"/>
      <c r="H15" s="67" t="s">
        <v>84</v>
      </c>
    </row>
    <row r="16" spans="2:9">
      <c r="B16" s="91" t="s">
        <v>29</v>
      </c>
      <c r="C16" s="43" t="s">
        <v>87</v>
      </c>
      <c r="D16" s="44" t="s">
        <v>12</v>
      </c>
      <c r="E16" s="45">
        <v>1.5</v>
      </c>
      <c r="F16" s="117"/>
      <c r="G16" s="40" t="str">
        <f>IF(F16="○",E16,"")</f>
        <v/>
      </c>
      <c r="H16" s="77" t="s">
        <v>89</v>
      </c>
    </row>
    <row r="17" spans="2:8">
      <c r="B17" s="92"/>
      <c r="C17" s="7" t="s">
        <v>88</v>
      </c>
      <c r="D17" s="46" t="s">
        <v>12</v>
      </c>
      <c r="E17" s="47">
        <v>0.25</v>
      </c>
      <c r="F17" s="118"/>
      <c r="G17" s="9" t="str">
        <f t="shared" ref="G17" si="0">IF(F17="○",E17,"")</f>
        <v/>
      </c>
      <c r="H17" s="78" t="s">
        <v>26</v>
      </c>
    </row>
    <row r="18" spans="2:8" ht="18.75" customHeight="1">
      <c r="B18" s="96"/>
      <c r="C18" s="121"/>
      <c r="D18" s="122"/>
      <c r="E18" s="123"/>
      <c r="F18" s="119"/>
      <c r="G18" s="40" t="str">
        <f>IF(F18="○",E18,"")</f>
        <v/>
      </c>
      <c r="H18" s="93" t="s">
        <v>77</v>
      </c>
    </row>
    <row r="19" spans="2:8">
      <c r="B19" s="97"/>
      <c r="C19" s="124"/>
      <c r="D19" s="125"/>
      <c r="E19" s="126"/>
      <c r="F19" s="116"/>
      <c r="G19" s="48" t="str">
        <f t="shared" ref="G19:G21" si="1">IF(F19="○",E19,"")</f>
        <v/>
      </c>
      <c r="H19" s="94"/>
    </row>
    <row r="20" spans="2:8">
      <c r="B20" s="97"/>
      <c r="C20" s="124"/>
      <c r="D20" s="125"/>
      <c r="E20" s="126"/>
      <c r="F20" s="116"/>
      <c r="G20" s="48" t="str">
        <f t="shared" si="1"/>
        <v/>
      </c>
      <c r="H20" s="94"/>
    </row>
    <row r="21" spans="2:8" ht="19.5" thickBot="1">
      <c r="B21" s="98"/>
      <c r="C21" s="127"/>
      <c r="D21" s="128"/>
      <c r="E21" s="129"/>
      <c r="F21" s="120"/>
      <c r="G21" s="9" t="str">
        <f t="shared" si="1"/>
        <v/>
      </c>
      <c r="H21" s="95"/>
    </row>
    <row r="22" spans="2:8">
      <c r="D22" s="6" t="s">
        <v>49</v>
      </c>
      <c r="E22" s="4" t="s">
        <v>19</v>
      </c>
      <c r="F22" s="4">
        <f>SUM(G15:G21,G30:G33)</f>
        <v>0</v>
      </c>
      <c r="G22" s="4"/>
      <c r="H22" s="15" t="s">
        <v>20</v>
      </c>
    </row>
    <row r="23" spans="2:8" ht="7.5" customHeight="1">
      <c r="D23" s="6"/>
      <c r="E23" s="4"/>
      <c r="F23" s="4"/>
      <c r="G23" s="4"/>
      <c r="H23" s="16"/>
    </row>
    <row r="24" spans="2:8" ht="7.5" customHeight="1">
      <c r="B24" s="17"/>
      <c r="C24" s="17"/>
      <c r="D24" s="18"/>
      <c r="E24" s="19"/>
      <c r="F24" s="19"/>
      <c r="G24" s="19"/>
      <c r="H24" s="20"/>
    </row>
    <row r="25" spans="2:8" ht="16.5" customHeight="1">
      <c r="B25" s="21" t="s">
        <v>79</v>
      </c>
      <c r="C25" s="24"/>
      <c r="D25" s="25"/>
      <c r="E25" s="26"/>
      <c r="F25" s="26"/>
      <c r="G25" s="26"/>
      <c r="H25" s="27"/>
    </row>
    <row r="26" spans="2:8" ht="16.5" customHeight="1">
      <c r="B26" s="22" t="s">
        <v>85</v>
      </c>
      <c r="D26" s="6"/>
      <c r="E26" s="4"/>
      <c r="F26" s="4"/>
      <c r="G26" s="4"/>
      <c r="H26" s="28"/>
    </row>
    <row r="27" spans="2:8" ht="16.5" customHeight="1">
      <c r="B27" s="23" t="s">
        <v>33</v>
      </c>
      <c r="C27" s="29"/>
      <c r="D27" s="30"/>
      <c r="E27" s="31"/>
      <c r="F27" s="31"/>
      <c r="G27" s="31"/>
      <c r="H27" s="32"/>
    </row>
    <row r="28" spans="2:8" ht="7.5" customHeight="1">
      <c r="B28" s="33"/>
      <c r="D28" s="6"/>
      <c r="E28" s="4"/>
      <c r="F28" s="4"/>
      <c r="G28" s="4"/>
      <c r="H28" s="16"/>
    </row>
    <row r="29" spans="2:8" ht="26.25" customHeight="1">
      <c r="B29" s="34" t="s">
        <v>4</v>
      </c>
      <c r="C29" s="102" t="s">
        <v>5</v>
      </c>
      <c r="D29" s="102"/>
      <c r="E29" s="108" t="s">
        <v>7</v>
      </c>
      <c r="F29" s="109"/>
      <c r="G29" s="71"/>
      <c r="H29" s="70" t="s">
        <v>9</v>
      </c>
    </row>
    <row r="30" spans="2:8" ht="18.75" customHeight="1">
      <c r="B30" s="90" t="s">
        <v>21</v>
      </c>
      <c r="C30" s="130"/>
      <c r="D30" s="131"/>
      <c r="E30" s="132"/>
      <c r="F30" s="133"/>
      <c r="G30" s="134" t="str">
        <f>IF(E30="","",E30)</f>
        <v/>
      </c>
      <c r="H30" s="135"/>
    </row>
    <row r="31" spans="2:8" ht="18.75" customHeight="1">
      <c r="B31" s="90"/>
      <c r="C31" s="136"/>
      <c r="D31" s="137"/>
      <c r="E31" s="138"/>
      <c r="F31" s="139"/>
      <c r="G31" s="140" t="str">
        <f t="shared" ref="G31:G33" si="2">IF(E31="","",E31)</f>
        <v/>
      </c>
      <c r="H31" s="141"/>
    </row>
    <row r="32" spans="2:8">
      <c r="B32" s="106" t="s">
        <v>48</v>
      </c>
      <c r="C32" s="142"/>
      <c r="D32" s="143"/>
      <c r="E32" s="110" t="str">
        <f>IF(C32&lt;&gt;"",1,"")</f>
        <v/>
      </c>
      <c r="F32" s="111"/>
      <c r="G32" s="74" t="str">
        <f t="shared" si="2"/>
        <v/>
      </c>
      <c r="H32" s="72" t="str">
        <f>IF(AND(E32&lt;&gt;"生命・医療倫理", E32&lt;&gt;""), "Q3・Q4で各1単位", "")</f>
        <v/>
      </c>
    </row>
    <row r="33" spans="2:10">
      <c r="B33" s="107"/>
      <c r="C33" s="144"/>
      <c r="D33" s="145"/>
      <c r="E33" s="112" t="str">
        <f>IF(C33&lt;&gt;"",1,"")</f>
        <v/>
      </c>
      <c r="F33" s="113"/>
      <c r="G33" s="75" t="str">
        <f t="shared" si="2"/>
        <v/>
      </c>
      <c r="H33" s="73" t="str">
        <f>IF(AND(E33&lt;&gt;"生命・医療倫理", E33&lt;&gt;""), "Q3・Q4で各1単位", "")</f>
        <v/>
      </c>
    </row>
    <row r="34" spans="2:10">
      <c r="D34" s="6"/>
      <c r="E34" s="4"/>
      <c r="F34" s="4"/>
      <c r="G34" s="4"/>
      <c r="H34" s="16"/>
    </row>
    <row r="35" spans="2:10" ht="18.75" customHeight="1">
      <c r="B35" s="103" t="s">
        <v>50</v>
      </c>
      <c r="C35" s="104"/>
      <c r="D35" s="104"/>
      <c r="E35" s="104"/>
      <c r="F35" s="104"/>
      <c r="G35" s="104"/>
      <c r="H35" s="105"/>
    </row>
    <row r="36" spans="2:10" ht="13.5" customHeight="1">
      <c r="B36" s="99"/>
      <c r="C36" s="100"/>
      <c r="D36" s="100"/>
      <c r="E36" s="100"/>
      <c r="F36" s="100"/>
      <c r="G36" s="100"/>
      <c r="H36" s="101"/>
    </row>
    <row r="37" spans="2:10" ht="18.75" customHeight="1">
      <c r="B37" s="99" t="s">
        <v>22</v>
      </c>
      <c r="C37" s="100"/>
      <c r="D37" s="100"/>
      <c r="E37" s="100"/>
      <c r="F37" s="100"/>
      <c r="G37" s="100"/>
      <c r="H37" s="101"/>
      <c r="I37" s="39"/>
      <c r="J37" s="39"/>
    </row>
    <row r="38" spans="2:10" ht="13.5" customHeight="1">
      <c r="B38" s="99"/>
      <c r="C38" s="100"/>
      <c r="D38" s="100"/>
      <c r="E38" s="100"/>
      <c r="F38" s="100"/>
      <c r="G38" s="100"/>
      <c r="H38" s="101"/>
      <c r="I38" s="39"/>
      <c r="J38" s="39"/>
    </row>
    <row r="39" spans="2:10">
      <c r="B39" s="35" t="s">
        <v>86</v>
      </c>
      <c r="C39" s="36"/>
      <c r="D39" s="36"/>
      <c r="E39" s="36"/>
      <c r="F39" s="36"/>
      <c r="G39" s="36"/>
      <c r="H39" s="37"/>
      <c r="I39" s="38"/>
      <c r="J39" s="38"/>
    </row>
    <row r="40" spans="2:10">
      <c r="H40" s="41" t="s">
        <v>101</v>
      </c>
    </row>
    <row r="41" spans="2:10">
      <c r="H41" s="8" t="s">
        <v>15</v>
      </c>
    </row>
    <row r="42" spans="2:10">
      <c r="H42" s="8" t="s">
        <v>16</v>
      </c>
    </row>
  </sheetData>
  <sheetProtection algorithmName="SHA-512" hashValue="rXt78Q9fomBgiDofrNzjdl3xlZCvyR9bEDDBPF1D1+JZlVdZ6uLoP+dq6IytVa/zxbCa21VO2jC9ACDJLF4uEw==" saltValue="GZB5kA6HLkUc7B25ZycOuA==" spinCount="100000" sheet="1" objects="1" scenarios="1"/>
  <mergeCells count="20">
    <mergeCell ref="B37:H38"/>
    <mergeCell ref="C29:D29"/>
    <mergeCell ref="C30:D30"/>
    <mergeCell ref="C31:D31"/>
    <mergeCell ref="B35:H36"/>
    <mergeCell ref="B32:B33"/>
    <mergeCell ref="C32:D32"/>
    <mergeCell ref="C33:D33"/>
    <mergeCell ref="E29:F29"/>
    <mergeCell ref="E30:F30"/>
    <mergeCell ref="E31:F31"/>
    <mergeCell ref="E32:F32"/>
    <mergeCell ref="E33:F33"/>
    <mergeCell ref="B3:H3"/>
    <mergeCell ref="B11:H11"/>
    <mergeCell ref="B13:H13"/>
    <mergeCell ref="B30:B31"/>
    <mergeCell ref="B16:B17"/>
    <mergeCell ref="H18:H21"/>
    <mergeCell ref="B18:B21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80" fitToWidth="0" fitToHeight="0" orientation="portrait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00F32C6-E008-4BBF-9D2A-27CFECFC36ED}">
          <x14:formula1>
            <xm:f>③マスター!$B$2:$B$3</xm:f>
          </x14:formula1>
          <xm:sqref>D18:D21</xm:sqref>
        </x14:dataValidation>
        <x14:dataValidation type="list" allowBlank="1" showInputMessage="1" showErrorMessage="1" xr:uid="{04625785-2427-4D43-BD79-5630E97A86E9}">
          <x14:formula1>
            <xm:f>③マスター!$G$2:$G$15</xm:f>
          </x14:formula1>
          <xm:sqref>C32:D33</xm:sqref>
        </x14:dataValidation>
        <x14:dataValidation type="list" allowBlank="1" showInputMessage="1" showErrorMessage="1" xr:uid="{F917E808-3E9C-43F2-8620-67C4FE571FA7}">
          <x14:formula1>
            <xm:f>③マスター!$A$2:$A$3</xm:f>
          </x14:formula1>
          <xm:sqref>F15:F21</xm:sqref>
        </x14:dataValidation>
        <x14:dataValidation type="list" allowBlank="1" showInputMessage="1" showErrorMessage="1" xr:uid="{0C39FA9B-736F-4E10-8B27-BAEF26E49F5A}">
          <x14:formula1>
            <xm:f>③マスター!$C$2:$C$16</xm:f>
          </x14:formula1>
          <xm:sqref>C18:C21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6287-7C6E-4415-BDB0-DD7539B25723}">
  <dimension ref="A1:M2"/>
  <sheetViews>
    <sheetView workbookViewId="0">
      <selection activeCell="A2" sqref="A2"/>
    </sheetView>
  </sheetViews>
  <sheetFormatPr defaultRowHeight="18.75"/>
  <cols>
    <col min="1" max="1" width="17.25" bestFit="1" customWidth="1"/>
    <col min="2" max="2" width="11" bestFit="1" customWidth="1"/>
    <col min="3" max="3" width="11" customWidth="1"/>
    <col min="4" max="5" width="15.125" bestFit="1" customWidth="1"/>
    <col min="6" max="9" width="16.125" customWidth="1"/>
    <col min="10" max="11" width="15.125" bestFit="1" customWidth="1"/>
    <col min="12" max="13" width="17.25" bestFit="1" customWidth="1"/>
  </cols>
  <sheetData>
    <row r="1" spans="1:13" s="5" customFormat="1" ht="37.5">
      <c r="A1" s="3" t="s">
        <v>1</v>
      </c>
      <c r="B1" s="3" t="s">
        <v>2</v>
      </c>
      <c r="C1" s="68" t="s">
        <v>81</v>
      </c>
      <c r="D1" s="51" t="s">
        <v>87</v>
      </c>
      <c r="E1" s="52" t="s">
        <v>88</v>
      </c>
      <c r="F1" s="51" t="s">
        <v>51</v>
      </c>
      <c r="G1" s="51" t="s">
        <v>52</v>
      </c>
      <c r="H1" s="51" t="s">
        <v>53</v>
      </c>
      <c r="I1" s="51" t="s">
        <v>54</v>
      </c>
      <c r="J1" s="3" t="s">
        <v>23</v>
      </c>
      <c r="K1" s="3" t="s">
        <v>24</v>
      </c>
      <c r="L1" s="69" t="s">
        <v>82</v>
      </c>
      <c r="M1" s="69" t="s">
        <v>83</v>
      </c>
    </row>
    <row r="2" spans="1:13">
      <c r="A2" s="42">
        <f>①履修登録申請書!H8</f>
        <v>0</v>
      </c>
      <c r="B2" s="42">
        <f>①履修登録申請書!H9</f>
        <v>0</v>
      </c>
      <c r="C2" s="42">
        <f ca="1">OFFSET(①履修登録申請書!$G$15,COLUMN()-3,0)</f>
        <v>0</v>
      </c>
      <c r="D2" s="42" t="str">
        <f ca="1">OFFSET(①履修登録申請書!$G$15,COLUMN()-3,0)</f>
        <v/>
      </c>
      <c r="E2" s="42" t="str">
        <f ca="1">OFFSET(①履修登録申請書!$G$15,COLUMN()-3,0)</f>
        <v/>
      </c>
      <c r="F2" s="42" t="str">
        <f ca="1">OFFSET(①履修登録申請書!$G$15,COLUMN()-3,0)</f>
        <v/>
      </c>
      <c r="G2" s="42" t="str">
        <f ca="1">OFFSET(①履修登録申請書!$G$15,COLUMN()-3,0)</f>
        <v/>
      </c>
      <c r="H2" s="42" t="str">
        <f ca="1">OFFSET(①履修登録申請書!$G$15,COLUMN()-3,0)</f>
        <v/>
      </c>
      <c r="I2" s="42" t="str">
        <f ca="1">OFFSET(①履修登録申請書!$G$15,COLUMN()-3,0)</f>
        <v/>
      </c>
      <c r="J2" s="42" t="str">
        <f>①履修登録申請書!G30</f>
        <v/>
      </c>
      <c r="K2" s="42" t="str">
        <f>①履修登録申請書!G31</f>
        <v/>
      </c>
      <c r="L2" s="42" t="str">
        <f>①履修登録申請書!G32</f>
        <v/>
      </c>
      <c r="M2" s="42" t="str">
        <f>①履修登録申請書!G33</f>
        <v/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sheetPr codeName="Sheet2"/>
  <dimension ref="A1:J23"/>
  <sheetViews>
    <sheetView topLeftCell="B1" workbookViewId="0">
      <selection activeCell="B1" sqref="B1"/>
    </sheetView>
  </sheetViews>
  <sheetFormatPr defaultRowHeight="18.75"/>
  <cols>
    <col min="2" max="2" width="11" bestFit="1" customWidth="1"/>
    <col min="3" max="3" width="56.75" bestFit="1" customWidth="1"/>
    <col min="4" max="4" width="11" bestFit="1" customWidth="1"/>
    <col min="5" max="5" width="7.125" bestFit="1" customWidth="1"/>
    <col min="6" max="6" width="29.625" bestFit="1" customWidth="1"/>
    <col min="7" max="7" width="30.25" bestFit="1" customWidth="1"/>
    <col min="8" max="8" width="7.125" bestFit="1" customWidth="1"/>
    <col min="9" max="9" width="19.375" bestFit="1" customWidth="1"/>
    <col min="10" max="10" width="54.625" bestFit="1" customWidth="1"/>
  </cols>
  <sheetData>
    <row r="1" spans="1:10">
      <c r="A1" s="53" t="s">
        <v>8</v>
      </c>
      <c r="B1" s="54" t="s">
        <v>6</v>
      </c>
      <c r="C1" s="56" t="s">
        <v>91</v>
      </c>
      <c r="D1" s="56" t="s">
        <v>6</v>
      </c>
      <c r="E1" s="56" t="s">
        <v>7</v>
      </c>
      <c r="F1" s="56" t="s">
        <v>9</v>
      </c>
      <c r="G1" s="61" t="s">
        <v>92</v>
      </c>
      <c r="H1" s="61" t="s">
        <v>7</v>
      </c>
      <c r="I1" s="61" t="s">
        <v>9</v>
      </c>
      <c r="J1" s="79" t="s">
        <v>100</v>
      </c>
    </row>
    <row r="2" spans="1:10">
      <c r="A2" s="53" t="s">
        <v>13</v>
      </c>
      <c r="B2" s="55" t="s">
        <v>10</v>
      </c>
      <c r="C2" s="57"/>
      <c r="D2" s="57"/>
      <c r="E2" s="57"/>
      <c r="F2" s="57"/>
      <c r="G2" s="62"/>
      <c r="H2" s="62"/>
      <c r="I2" s="62"/>
    </row>
    <row r="3" spans="1:10">
      <c r="A3" s="53"/>
      <c r="B3" s="54" t="s">
        <v>34</v>
      </c>
      <c r="C3" s="56" t="s">
        <v>55</v>
      </c>
      <c r="D3" s="58" t="s">
        <v>76</v>
      </c>
      <c r="E3" s="56">
        <v>1</v>
      </c>
      <c r="F3" s="56"/>
      <c r="G3" s="61" t="s">
        <v>35</v>
      </c>
      <c r="H3" s="61">
        <v>1</v>
      </c>
      <c r="I3" s="61" t="s">
        <v>74</v>
      </c>
    </row>
    <row r="4" spans="1:10" ht="37.5">
      <c r="A4" s="54"/>
      <c r="B4" s="54"/>
      <c r="C4" s="56" t="s">
        <v>56</v>
      </c>
      <c r="D4" s="59" t="s">
        <v>76</v>
      </c>
      <c r="E4" s="56">
        <v>1.5</v>
      </c>
      <c r="F4" s="60" t="s">
        <v>73</v>
      </c>
      <c r="G4" s="61" t="s">
        <v>36</v>
      </c>
      <c r="H4" s="61">
        <v>1</v>
      </c>
      <c r="I4" s="61" t="s">
        <v>74</v>
      </c>
    </row>
    <row r="5" spans="1:10">
      <c r="A5" s="54"/>
      <c r="B5" s="54"/>
      <c r="C5" s="56" t="s">
        <v>57</v>
      </c>
      <c r="D5" s="59" t="s">
        <v>76</v>
      </c>
      <c r="E5" s="56">
        <v>2</v>
      </c>
      <c r="F5" s="56" t="s">
        <v>72</v>
      </c>
      <c r="G5" s="61" t="s">
        <v>37</v>
      </c>
      <c r="H5" s="61">
        <v>1</v>
      </c>
      <c r="I5" s="61" t="s">
        <v>74</v>
      </c>
    </row>
    <row r="6" spans="1:10">
      <c r="A6" s="54"/>
      <c r="B6" s="54"/>
      <c r="C6" s="56" t="s">
        <v>63</v>
      </c>
      <c r="D6" s="56" t="s">
        <v>75</v>
      </c>
      <c r="E6" s="56">
        <v>1</v>
      </c>
      <c r="F6" s="56" t="s">
        <v>69</v>
      </c>
      <c r="G6" s="61" t="s">
        <v>38</v>
      </c>
      <c r="H6" s="61">
        <v>1</v>
      </c>
      <c r="I6" s="61" t="s">
        <v>74</v>
      </c>
    </row>
    <row r="7" spans="1:10">
      <c r="A7" s="54"/>
      <c r="B7" s="54"/>
      <c r="C7" s="56" t="s">
        <v>58</v>
      </c>
      <c r="D7" s="56" t="s">
        <v>75</v>
      </c>
      <c r="E7" s="56">
        <v>1</v>
      </c>
      <c r="F7" s="56"/>
      <c r="G7" s="61" t="s">
        <v>39</v>
      </c>
      <c r="H7" s="61">
        <v>1</v>
      </c>
      <c r="I7" s="61" t="s">
        <v>74</v>
      </c>
    </row>
    <row r="8" spans="1:10">
      <c r="A8" s="54"/>
      <c r="B8" s="54"/>
      <c r="C8" s="56" t="s">
        <v>59</v>
      </c>
      <c r="D8" s="59" t="s">
        <v>76</v>
      </c>
      <c r="E8" s="56">
        <v>2</v>
      </c>
      <c r="F8" s="56"/>
      <c r="G8" s="61" t="s">
        <v>40</v>
      </c>
      <c r="H8" s="61">
        <v>1</v>
      </c>
      <c r="I8" s="61" t="s">
        <v>74</v>
      </c>
    </row>
    <row r="9" spans="1:10">
      <c r="A9" s="54"/>
      <c r="B9" s="54"/>
      <c r="C9" s="56" t="s">
        <v>60</v>
      </c>
      <c r="D9" s="56" t="s">
        <v>75</v>
      </c>
      <c r="E9" s="56">
        <v>2</v>
      </c>
      <c r="F9" s="56"/>
      <c r="G9" s="61" t="s">
        <v>41</v>
      </c>
      <c r="H9" s="61">
        <v>1</v>
      </c>
      <c r="I9" s="61" t="s">
        <v>74</v>
      </c>
    </row>
    <row r="10" spans="1:10">
      <c r="A10" s="54"/>
      <c r="B10" s="54"/>
      <c r="C10" s="56" t="s">
        <v>61</v>
      </c>
      <c r="D10" s="59" t="s">
        <v>76</v>
      </c>
      <c r="E10" s="56">
        <v>2</v>
      </c>
      <c r="F10" s="56"/>
      <c r="G10" s="61" t="s">
        <v>42</v>
      </c>
      <c r="H10" s="61">
        <v>1</v>
      </c>
      <c r="I10" s="61" t="s">
        <v>74</v>
      </c>
      <c r="J10" s="80" t="s">
        <v>99</v>
      </c>
    </row>
    <row r="11" spans="1:10">
      <c r="A11" s="54"/>
      <c r="B11" s="54"/>
      <c r="C11" s="56" t="s">
        <v>62</v>
      </c>
      <c r="D11" s="56" t="s">
        <v>75</v>
      </c>
      <c r="E11" s="56">
        <v>2</v>
      </c>
      <c r="F11" s="56"/>
      <c r="G11" s="61" t="s">
        <v>43</v>
      </c>
      <c r="H11" s="61">
        <v>1</v>
      </c>
      <c r="I11" s="61"/>
      <c r="J11" s="80" t="s">
        <v>99</v>
      </c>
    </row>
    <row r="12" spans="1:10">
      <c r="A12" s="54"/>
      <c r="B12" s="54"/>
      <c r="C12" s="56" t="s">
        <v>64</v>
      </c>
      <c r="D12" s="59" t="s">
        <v>76</v>
      </c>
      <c r="E12" s="56">
        <v>0.75</v>
      </c>
      <c r="F12" s="56" t="s">
        <v>70</v>
      </c>
      <c r="G12" s="61" t="s">
        <v>44</v>
      </c>
      <c r="H12" s="61">
        <v>1</v>
      </c>
      <c r="I12" s="61" t="s">
        <v>74</v>
      </c>
      <c r="J12" s="80" t="s">
        <v>99</v>
      </c>
    </row>
    <row r="13" spans="1:10">
      <c r="A13" s="54"/>
      <c r="B13" s="54"/>
      <c r="C13" s="56" t="s">
        <v>65</v>
      </c>
      <c r="D13" s="59" t="s">
        <v>76</v>
      </c>
      <c r="E13" s="56">
        <v>1</v>
      </c>
      <c r="F13" s="56"/>
      <c r="G13" s="61" t="s">
        <v>45</v>
      </c>
      <c r="H13" s="61">
        <v>1</v>
      </c>
      <c r="I13" s="61" t="s">
        <v>74</v>
      </c>
      <c r="J13" s="80" t="s">
        <v>99</v>
      </c>
    </row>
    <row r="14" spans="1:10">
      <c r="A14" s="54"/>
      <c r="B14" s="54"/>
      <c r="C14" s="56" t="s">
        <v>66</v>
      </c>
      <c r="D14" s="59" t="s">
        <v>76</v>
      </c>
      <c r="E14" s="56">
        <v>1</v>
      </c>
      <c r="F14" s="56"/>
      <c r="G14" s="61" t="s">
        <v>46</v>
      </c>
      <c r="H14" s="61">
        <v>1</v>
      </c>
      <c r="I14" s="61" t="s">
        <v>74</v>
      </c>
      <c r="J14" s="80" t="s">
        <v>99</v>
      </c>
    </row>
    <row r="15" spans="1:10">
      <c r="A15" s="54"/>
      <c r="B15" s="54"/>
      <c r="C15" s="56" t="s">
        <v>67</v>
      </c>
      <c r="D15" s="59" t="s">
        <v>76</v>
      </c>
      <c r="E15" s="56">
        <v>0.75</v>
      </c>
      <c r="F15" s="56" t="s">
        <v>70</v>
      </c>
      <c r="G15" s="61" t="s">
        <v>47</v>
      </c>
      <c r="H15" s="61">
        <v>1</v>
      </c>
      <c r="I15" s="61" t="s">
        <v>74</v>
      </c>
      <c r="J15" s="80" t="s">
        <v>99</v>
      </c>
    </row>
    <row r="16" spans="1:10">
      <c r="A16" s="54"/>
      <c r="B16" s="54"/>
      <c r="C16" s="56" t="s">
        <v>68</v>
      </c>
      <c r="D16" s="59" t="s">
        <v>76</v>
      </c>
      <c r="E16" s="56">
        <v>1</v>
      </c>
      <c r="F16" s="56" t="s">
        <v>71</v>
      </c>
      <c r="G16" s="84"/>
      <c r="H16" s="85"/>
      <c r="I16" s="85"/>
    </row>
    <row r="17" spans="1:9" ht="37.5">
      <c r="A17" s="54"/>
      <c r="B17" s="54"/>
      <c r="C17" s="56" t="s">
        <v>80</v>
      </c>
      <c r="D17" s="59" t="s">
        <v>76</v>
      </c>
      <c r="E17" s="56">
        <v>1</v>
      </c>
      <c r="F17" s="83" t="s">
        <v>93</v>
      </c>
      <c r="G17" s="84"/>
      <c r="H17" s="85"/>
      <c r="I17" s="85"/>
    </row>
    <row r="18" spans="1:9" ht="37.5">
      <c r="A18" s="54"/>
      <c r="B18" s="54"/>
      <c r="C18" s="56" t="s">
        <v>81</v>
      </c>
      <c r="D18" s="59" t="s">
        <v>76</v>
      </c>
      <c r="E18" s="56">
        <v>1</v>
      </c>
      <c r="F18" s="83" t="s">
        <v>94</v>
      </c>
      <c r="G18" s="84"/>
      <c r="H18" s="85"/>
      <c r="I18" s="85"/>
    </row>
    <row r="19" spans="1:9">
      <c r="A19" s="54"/>
      <c r="B19" s="54"/>
      <c r="C19" s="56" t="s">
        <v>25</v>
      </c>
      <c r="D19" s="59" t="s">
        <v>76</v>
      </c>
      <c r="E19" s="56">
        <v>0.25</v>
      </c>
      <c r="F19" s="82" t="s">
        <v>26</v>
      </c>
      <c r="G19" s="84"/>
      <c r="H19" s="85"/>
      <c r="I19" s="85"/>
    </row>
    <row r="20" spans="1:9">
      <c r="A20" s="54"/>
      <c r="B20" s="54"/>
      <c r="C20" s="56" t="s">
        <v>27</v>
      </c>
      <c r="D20" s="81" t="s">
        <v>90</v>
      </c>
      <c r="E20" s="56">
        <v>0.67</v>
      </c>
      <c r="F20" s="82" t="s">
        <v>95</v>
      </c>
      <c r="G20" s="84"/>
      <c r="H20" s="85"/>
      <c r="I20" s="85"/>
    </row>
    <row r="21" spans="1:9">
      <c r="A21" s="54"/>
      <c r="B21" s="54"/>
      <c r="C21" s="56" t="s">
        <v>28</v>
      </c>
      <c r="D21" s="81" t="s">
        <v>90</v>
      </c>
      <c r="E21" s="56">
        <v>0.25</v>
      </c>
      <c r="F21" s="82" t="s">
        <v>96</v>
      </c>
      <c r="G21" s="84"/>
      <c r="H21" s="85"/>
      <c r="I21" s="85"/>
    </row>
    <row r="22" spans="1:9">
      <c r="A22" s="54"/>
      <c r="B22" s="54"/>
      <c r="C22" s="56" t="s">
        <v>30</v>
      </c>
      <c r="D22" s="59" t="s">
        <v>76</v>
      </c>
      <c r="E22" s="56">
        <v>0.84</v>
      </c>
      <c r="F22" s="82" t="s">
        <v>97</v>
      </c>
      <c r="G22" s="84"/>
      <c r="H22" s="85"/>
      <c r="I22" s="85"/>
    </row>
    <row r="23" spans="1:9">
      <c r="A23" s="54"/>
      <c r="B23" s="54"/>
      <c r="C23" s="56" t="s">
        <v>31</v>
      </c>
      <c r="D23" s="59" t="s">
        <v>76</v>
      </c>
      <c r="E23" s="56">
        <v>0.17</v>
      </c>
      <c r="F23" s="82" t="s">
        <v>98</v>
      </c>
      <c r="G23" s="84"/>
      <c r="H23" s="85"/>
      <c r="I23" s="85"/>
    </row>
  </sheetData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6" ma:contentTypeDescription="新しいドキュメントを作成します。" ma:contentTypeScope="" ma:versionID="5749711505b4796b28ae1cb4dfdcd0ef">
  <xsd:schema xmlns:xsd="http://www.w3.org/2001/XMLSchema" xmlns:xs="http://www.w3.org/2001/XMLSchema" xmlns:p="http://schemas.microsoft.com/office/2006/metadata/properties" xmlns:ns2="de0b4a09-61cb-4643-86b5-3a9180718865" targetNamespace="http://schemas.microsoft.com/office/2006/metadata/properties" ma:root="true" ma:fieldsID="a1c6dd7332dee90870f47393ecb025c3" ns2:_="">
    <xsd:import namespace="de0b4a09-61cb-4643-86b5-3a9180718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135064-6B4A-4E10-87DA-1443E965DD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2B5306-0893-47AC-8D8B-FB359B0F9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廣瀬 達也</cp:lastModifiedBy>
  <cp:revision/>
  <cp:lastPrinted>2023-08-07T09:00:11Z</cp:lastPrinted>
  <dcterms:created xsi:type="dcterms:W3CDTF">2015-06-05T18:19:34Z</dcterms:created>
  <dcterms:modified xsi:type="dcterms:W3CDTF">2025-08-07T03:55:32Z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</Properties>
</file>