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M:\医薬保健系事務部\学生課\医薬科学学務係\04-1_生命医科学コース関係\2025（R7）\04_履修登録\04-2_秋学期\03-2-2_履修登録申請書_配付版\"/>
    </mc:Choice>
  </mc:AlternateContent>
  <xr:revisionPtr revIDLastSave="0" documentId="13_ncr:1_{F9E2413E-8CF2-46ED-92D7-84650A10C2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履修登録申請書" sheetId="3" r:id="rId1"/>
    <sheet name="②数式用" sheetId="4" r:id="rId2"/>
    <sheet name="③マスター" sheetId="2" r:id="rId3"/>
  </sheets>
  <definedNames>
    <definedName name="_xlnm.Print_Area" localSheetId="0">①履修登録申請書!$A$1:$I$46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" l="1"/>
  <c r="Q2" i="4"/>
  <c r="O2" i="4"/>
  <c r="H37" i="3" l="1"/>
  <c r="G35" i="3"/>
  <c r="G37" i="3"/>
  <c r="G34" i="3"/>
  <c r="N2" i="4" s="1"/>
  <c r="D2" i="4"/>
  <c r="F2" i="4"/>
  <c r="G2" i="4"/>
  <c r="H2" i="4"/>
  <c r="I2" i="4"/>
  <c r="J2" i="4"/>
  <c r="K2" i="4"/>
  <c r="L2" i="4"/>
  <c r="M2" i="4"/>
  <c r="C2" i="4"/>
  <c r="G36" i="3"/>
  <c r="E37" i="3"/>
  <c r="P2" i="4" l="1"/>
  <c r="H36" i="3"/>
  <c r="G22" i="3"/>
  <c r="G23" i="3" l="1"/>
  <c r="G24" i="3"/>
  <c r="G25" i="3"/>
  <c r="G18" i="3" l="1"/>
  <c r="G19" i="3"/>
  <c r="B2" i="4"/>
  <c r="A2" i="4"/>
  <c r="G17" i="3" l="1"/>
  <c r="F26" i="3" s="1"/>
  <c r="G21" i="3"/>
  <c r="G20" i="3"/>
  <c r="E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下山　高嶺</author>
    <author>Administrator</author>
  </authors>
  <commentList>
    <comment ref="G15" authorId="0" shapeId="0" xr:uid="{B8A60497-7BA7-445A-BBF1-844F72B748C5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G16" authorId="0" shapeId="0" xr:uid="{3B5DA7D5-72BB-42D8-B21F-7C1902E3EB4F}">
      <text>
        <r>
          <rPr>
            <b/>
            <sz val="9"/>
            <color indexed="81"/>
            <rFont val="MS P ゴシック"/>
            <family val="3"/>
            <charset val="128"/>
          </rPr>
          <t>数式削除</t>
        </r>
      </text>
    </comment>
    <comment ref="B36" authorId="1" shapeId="0" xr:uid="{B351CBB8-9812-4E7D-9E0D-445B6F0514BE}">
      <text>
        <r>
          <rPr>
            <sz val="9"/>
            <color indexed="81"/>
            <rFont val="MS P ゴシック"/>
            <family val="3"/>
            <charset val="128"/>
          </rPr>
          <t>【注意！】
選択必修の対象は、創薬科学コースで必修となっている科目のみです。
別シート「③マスター」の注意書きも確認すること</t>
        </r>
      </text>
    </comment>
  </commentList>
</comments>
</file>

<file path=xl/sharedStrings.xml><?xml version="1.0" encoding="utf-8"?>
<sst xmlns="http://schemas.openxmlformats.org/spreadsheetml/2006/main" count="157" uniqueCount="100">
  <si>
    <t>医薬科学類長　殿</t>
    <rPh sb="0" eb="2">
      <t>イヤク</t>
    </rPh>
    <rPh sb="2" eb="4">
      <t>カガク</t>
    </rPh>
    <rPh sb="4" eb="5">
      <t>ルイ</t>
    </rPh>
    <rPh sb="5" eb="6">
      <t>チョウ</t>
    </rPh>
    <rPh sb="7" eb="8">
      <t>ドノ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</si>
  <si>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</si>
  <si>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</si>
  <si>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</si>
  <si>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科目区分</t>
    <rPh sb="0" eb="2">
      <t>カモク</t>
    </rPh>
    <rPh sb="2" eb="4">
      <t>クブン</t>
    </rPh>
    <phoneticPr fontId="2"/>
  </si>
  <si>
    <t>科目名</t>
    <rPh sb="0" eb="3">
      <t>カモクメイ</t>
    </rPh>
    <phoneticPr fontId="2"/>
  </si>
  <si>
    <t>必修／選択</t>
    <rPh sb="0" eb="2">
      <t>ヒッシュウ</t>
    </rPh>
    <rPh sb="3" eb="5">
      <t>センタク</t>
    </rPh>
    <phoneticPr fontId="2"/>
  </si>
  <si>
    <t>単位数</t>
    <rPh sb="0" eb="3">
      <t>タンイスウ</t>
    </rPh>
    <phoneticPr fontId="2"/>
  </si>
  <si>
    <t>履修登録</t>
    <rPh sb="0" eb="2">
      <t>リシュウ</t>
    </rPh>
    <rPh sb="2" eb="4">
      <t>トウロク</t>
    </rPh>
    <phoneticPr fontId="2"/>
  </si>
  <si>
    <t>備考</t>
    <rPh sb="0" eb="2">
      <t>ビコウ</t>
    </rPh>
    <phoneticPr fontId="2"/>
  </si>
  <si>
    <t>必修</t>
    <rPh sb="0" eb="2">
      <t>ヒッシュウ</t>
    </rPh>
    <phoneticPr fontId="2"/>
  </si>
  <si>
    <t>専門共通科目</t>
    <rPh sb="0" eb="2">
      <t>センモン</t>
    </rPh>
    <rPh sb="2" eb="4">
      <t>キョウツウ</t>
    </rPh>
    <rPh sb="4" eb="6">
      <t>カモク</t>
    </rPh>
    <phoneticPr fontId="2"/>
  </si>
  <si>
    <t>必修</t>
    <rPh sb="0" eb="2">
      <t>ヒッシュウ</t>
    </rPh>
    <phoneticPr fontId="1"/>
  </si>
  <si>
    <t>○</t>
    <phoneticPr fontId="2"/>
  </si>
  <si>
    <t>医薬科学類・生命医科学コース　履修登録申請書</t>
    <rPh sb="0" eb="2">
      <t>レイワ</t>
    </rPh>
    <rPh sb="3" eb="4">
      <t>ネン</t>
    </rPh>
    <rPh sb="4" eb="5">
      <t>ド</t>
    </rPh>
    <rPh sb="6" eb="8">
      <t>ネンジ</t>
    </rPh>
    <rPh sb="8" eb="11">
      <t>ハルガッキ</t>
    </rPh>
    <rPh sb="11" eb="13">
      <t>イヤク</t>
    </rPh>
    <rPh sb="13" eb="15">
      <t>カガク</t>
    </rPh>
    <rPh sb="15" eb="16">
      <t>ルイ</t>
    </rPh>
    <rPh sb="17" eb="19">
      <t>セイメイ</t>
    </rPh>
    <rPh sb="19" eb="22">
      <t>イカガクリシュウトウロクシンセイショ</t>
    </rPh>
    <phoneticPr fontId="2"/>
  </si>
  <si>
    <t>提出先：医薬保健系事務部学生課医薬科学学務係（宝町キャンパス）</t>
    <rPh sb="0" eb="2">
      <t>テイシュツ</t>
    </rPh>
    <rPh sb="2" eb="3">
      <t>サキ</t>
    </rPh>
    <rPh sb="4" eb="6">
      <t>イヤク</t>
    </rPh>
    <rPh sb="6" eb="8">
      <t>ホケン</t>
    </rPh>
    <rPh sb="8" eb="9">
      <t>ケイ</t>
    </rPh>
    <rPh sb="9" eb="11">
      <t>ジム</t>
    </rPh>
    <rPh sb="11" eb="12">
      <t>ブ</t>
    </rPh>
    <rPh sb="12" eb="14">
      <t>ガクセイ</t>
    </rPh>
    <rPh sb="14" eb="15">
      <t>カ</t>
    </rPh>
    <rPh sb="15" eb="17">
      <t>イヤク</t>
    </rPh>
    <rPh sb="17" eb="19">
      <t>カガク</t>
    </rPh>
    <rPh sb="19" eb="21">
      <t>ガクム</t>
    </rPh>
    <rPh sb="21" eb="22">
      <t>カカリ</t>
    </rPh>
    <rPh sb="23" eb="25">
      <t>タカラマチ</t>
    </rPh>
    <phoneticPr fontId="2"/>
  </si>
  <si>
    <t>E-mail：iyaku-gaku@adm.kanazawa-u.ac.jp</t>
    <phoneticPr fontId="2"/>
  </si>
  <si>
    <t>選択</t>
    <phoneticPr fontId="1"/>
  </si>
  <si>
    <t>Q3計算用</t>
    <rPh sb="2" eb="5">
      <t>ケイサンヨウ</t>
    </rPh>
    <phoneticPr fontId="2"/>
  </si>
  <si>
    <t>提出日</t>
    <rPh sb="0" eb="2">
      <t>テイシュツ</t>
    </rPh>
    <rPh sb="2" eb="3">
      <t>ビ</t>
    </rPh>
    <phoneticPr fontId="2"/>
  </si>
  <si>
    <t>Q3</t>
    <phoneticPr fontId="2"/>
  </si>
  <si>
    <t>単位</t>
    <rPh sb="0" eb="2">
      <t>タンイ</t>
    </rPh>
    <phoneticPr fontId="2"/>
  </si>
  <si>
    <t>共通教育科目</t>
    <rPh sb="0" eb="2">
      <t>キョウツウ</t>
    </rPh>
    <rPh sb="2" eb="4">
      <t>キョウイク</t>
    </rPh>
    <rPh sb="4" eb="6">
      <t>カモク</t>
    </rPh>
    <phoneticPr fontId="2"/>
  </si>
  <si>
    <r>
      <t>・成績評価が「保留」となっている科目については，履修登録の必要はありません。</t>
    </r>
    <r>
      <rPr>
        <u/>
        <sz val="10"/>
        <color theme="1"/>
        <rFont val="Yu Gothic"/>
        <family val="3"/>
        <charset val="128"/>
        <scheme val="minor"/>
      </rPr>
      <t xml:space="preserve">「保留」科目の該当者
</t>
    </r>
    <r>
      <rPr>
        <sz val="10"/>
        <color theme="1"/>
        <rFont val="Yu Gothic"/>
        <family val="3"/>
        <charset val="128"/>
        <scheme val="minor"/>
      </rPr>
      <t>　</t>
    </r>
    <r>
      <rPr>
        <u/>
        <sz val="10"/>
        <color theme="1"/>
        <rFont val="Yu Gothic"/>
        <family val="3"/>
        <charset val="128"/>
        <scheme val="minor"/>
      </rPr>
      <t>は，単位の修得へ向けて，9月中旬までに必ず科目担当教員に連絡を取り，指示を仰いでください。</t>
    </r>
    <phoneticPr fontId="2"/>
  </si>
  <si>
    <t>共通教育科目①</t>
    <rPh sb="0" eb="2">
      <t>キョウツウ</t>
    </rPh>
    <rPh sb="2" eb="4">
      <t>キョウイク</t>
    </rPh>
    <rPh sb="4" eb="6">
      <t>カモク</t>
    </rPh>
    <phoneticPr fontId="2"/>
  </si>
  <si>
    <t>共通教育科目②</t>
    <rPh sb="0" eb="2">
      <t>キョウツウ</t>
    </rPh>
    <rPh sb="2" eb="4">
      <t>キョウイク</t>
    </rPh>
    <rPh sb="4" eb="6">
      <t>カモク</t>
    </rPh>
    <phoneticPr fontId="2"/>
  </si>
  <si>
    <t>医薬科学特別演習</t>
    <rPh sb="0" eb="2">
      <t>イヤク</t>
    </rPh>
    <rPh sb="2" eb="4">
      <t>カガク</t>
    </rPh>
    <rPh sb="4" eb="6">
      <t>トクベツ</t>
    </rPh>
    <rPh sb="6" eb="8">
      <t>エンシュウ</t>
    </rPh>
    <phoneticPr fontId="2"/>
  </si>
  <si>
    <t>※Q3，Q4で各0.25単位</t>
    <rPh sb="7" eb="8">
      <t>カク</t>
    </rPh>
    <rPh sb="12" eb="14">
      <t>タンイ</t>
    </rPh>
    <phoneticPr fontId="2"/>
  </si>
  <si>
    <t>法医学Ⅱ</t>
    <rPh sb="0" eb="3">
      <t>ホウイガク</t>
    </rPh>
    <phoneticPr fontId="2"/>
  </si>
  <si>
    <t>法医学実習</t>
    <rPh sb="0" eb="3">
      <t>ホウイガク</t>
    </rPh>
    <rPh sb="3" eb="5">
      <t>ジッシュウ</t>
    </rPh>
    <phoneticPr fontId="1"/>
  </si>
  <si>
    <r>
      <t xml:space="preserve">※Q1～Q3で各0.67単位
</t>
    </r>
    <r>
      <rPr>
        <sz val="9"/>
        <color theme="1"/>
        <rFont val="Yu Gothic"/>
        <family val="3"/>
        <charset val="128"/>
        <scheme val="minor"/>
      </rPr>
      <t>　</t>
    </r>
    <r>
      <rPr>
        <u/>
        <sz val="9"/>
        <color theme="1"/>
        <rFont val="Yu Gothic"/>
        <family val="3"/>
        <charset val="128"/>
        <scheme val="minor"/>
      </rPr>
      <t>登録済みの場合のみ○を入力</t>
    </r>
    <rPh sb="7" eb="8">
      <t>カク</t>
    </rPh>
    <rPh sb="12" eb="14">
      <t>タンイ</t>
    </rPh>
    <rPh sb="16" eb="18">
      <t>トウロク</t>
    </rPh>
    <rPh sb="18" eb="19">
      <t>ズ</t>
    </rPh>
    <rPh sb="21" eb="23">
      <t>バアイ</t>
    </rPh>
    <rPh sb="27" eb="29">
      <t>ニュウリョク</t>
    </rPh>
    <phoneticPr fontId="2"/>
  </si>
  <si>
    <r>
      <t xml:space="preserve">※Q2，Q3で各0.25単位
</t>
    </r>
    <r>
      <rPr>
        <sz val="9"/>
        <color theme="1"/>
        <rFont val="Yu Gothic"/>
        <family val="3"/>
        <charset val="128"/>
        <scheme val="minor"/>
      </rPr>
      <t>　</t>
    </r>
    <r>
      <rPr>
        <u/>
        <sz val="9"/>
        <color theme="1"/>
        <rFont val="Yu Gothic"/>
        <family val="3"/>
        <charset val="128"/>
        <scheme val="minor"/>
      </rPr>
      <t>登録済みの場合のみ○を入力</t>
    </r>
    <rPh sb="16" eb="18">
      <t>トウロク</t>
    </rPh>
    <rPh sb="18" eb="19">
      <t>ズ</t>
    </rPh>
    <rPh sb="21" eb="23">
      <t>バアイ</t>
    </rPh>
    <rPh sb="27" eb="29">
      <t>ニュウリョク</t>
    </rPh>
    <phoneticPr fontId="2"/>
  </si>
  <si>
    <t>課題研究科目</t>
    <rPh sb="0" eb="2">
      <t>カダイ</t>
    </rPh>
    <rPh sb="2" eb="4">
      <t>ケンキュウ</t>
    </rPh>
    <rPh sb="4" eb="6">
      <t>カモク</t>
    </rPh>
    <phoneticPr fontId="2"/>
  </si>
  <si>
    <t>医薬科学研究Ⅰ</t>
    <rPh sb="0" eb="2">
      <t>イヤク</t>
    </rPh>
    <rPh sb="2" eb="4">
      <t>カガク</t>
    </rPh>
    <rPh sb="4" eb="6">
      <t>ケンキュウ</t>
    </rPh>
    <phoneticPr fontId="1"/>
  </si>
  <si>
    <t>医薬科学演習Ⅰ</t>
    <rPh sb="0" eb="2">
      <t>イヤク</t>
    </rPh>
    <rPh sb="2" eb="4">
      <t>カガク</t>
    </rPh>
    <rPh sb="4" eb="6">
      <t>エンシュウ</t>
    </rPh>
    <phoneticPr fontId="1"/>
  </si>
  <si>
    <t>※Q2～Q4で各0.84単位
（登録済）</t>
    <rPh sb="7" eb="8">
      <t>カク</t>
    </rPh>
    <rPh sb="12" eb="14">
      <t>タンイ</t>
    </rPh>
    <rPh sb="16" eb="18">
      <t>トウロク</t>
    </rPh>
    <rPh sb="18" eb="19">
      <t>スミ</t>
    </rPh>
    <phoneticPr fontId="2"/>
  </si>
  <si>
    <t>※Q2～Q4で各0.17単位
（登録済）</t>
    <rPh sb="7" eb="8">
      <t>カク</t>
    </rPh>
    <rPh sb="12" eb="14">
      <t>タンイ</t>
    </rPh>
    <rPh sb="16" eb="18">
      <t>トウロク</t>
    </rPh>
    <rPh sb="18" eb="19">
      <t>スミ</t>
    </rPh>
    <phoneticPr fontId="2"/>
  </si>
  <si>
    <t>○</t>
  </si>
  <si>
    <t>　（下表に入力しなかった科目を履修登録しても構いませんが，合計12単位以内にしてください。）</t>
    <rPh sb="2" eb="4">
      <t>カヒョウ</t>
    </rPh>
    <rPh sb="5" eb="7">
      <t>ニュウリョク</t>
    </rPh>
    <rPh sb="29" eb="31">
      <t>ゴウケイ</t>
    </rPh>
    <phoneticPr fontId="2"/>
  </si>
  <si>
    <t>選択</t>
    <rPh sb="0" eb="2">
      <t>センタク</t>
    </rPh>
    <phoneticPr fontId="2"/>
  </si>
  <si>
    <t>コース
専門科目</t>
    <rPh sb="4" eb="6">
      <t>センモン</t>
    </rPh>
    <rPh sb="6" eb="8">
      <t>カモク</t>
    </rPh>
    <phoneticPr fontId="2"/>
  </si>
  <si>
    <t>生物化学Ⅱ</t>
  </si>
  <si>
    <t>衛生薬学Ⅱ</t>
    <rPh sb="0" eb="2">
      <t>エイセイ</t>
    </rPh>
    <rPh sb="2" eb="4">
      <t>ヤクガク</t>
    </rPh>
    <phoneticPr fontId="6"/>
  </si>
  <si>
    <t>生体防御学</t>
    <rPh sb="0" eb="2">
      <t>セイタイ</t>
    </rPh>
    <rPh sb="2" eb="4">
      <t>ボウギョ</t>
    </rPh>
    <rPh sb="4" eb="5">
      <t>ガク</t>
    </rPh>
    <phoneticPr fontId="6"/>
  </si>
  <si>
    <t>薬品作用学Ⅱ</t>
  </si>
  <si>
    <t>物理化学Ⅲ</t>
  </si>
  <si>
    <t>応用有機化学Ⅱ</t>
    <rPh sb="0" eb="2">
      <t>オウヨウ</t>
    </rPh>
    <rPh sb="2" eb="4">
      <t>ユウキ</t>
    </rPh>
    <rPh sb="4" eb="6">
      <t>カガク</t>
    </rPh>
    <phoneticPr fontId="6"/>
  </si>
  <si>
    <t>薬剤学Ⅰ</t>
  </si>
  <si>
    <t>薬物治療学Ⅱ</t>
  </si>
  <si>
    <t>生命・医療倫理</t>
    <rPh sb="3" eb="5">
      <t>イリョウ</t>
    </rPh>
    <phoneticPr fontId="6"/>
  </si>
  <si>
    <t>生薬学</t>
  </si>
  <si>
    <t>有機金属化学</t>
  </si>
  <si>
    <t>有機機器分析</t>
  </si>
  <si>
    <t>臨床検査学</t>
  </si>
  <si>
    <t>コース専門
科目（創薬）</t>
    <rPh sb="3" eb="5">
      <t>センモン</t>
    </rPh>
    <rPh sb="6" eb="8">
      <t>カモク</t>
    </rPh>
    <rPh sb="9" eb="11">
      <t>ソウヤク</t>
    </rPh>
    <phoneticPr fontId="2"/>
  </si>
  <si>
    <r>
      <rPr>
        <b/>
        <sz val="11"/>
        <color theme="1"/>
        <rFont val="Yu Gothic"/>
        <family val="3"/>
        <charset val="128"/>
        <scheme val="minor"/>
      </rPr>
      <t>履修登録計</t>
    </r>
    <r>
      <rPr>
        <b/>
        <sz val="9"/>
        <color theme="1"/>
        <rFont val="Yu Gothic"/>
        <family val="3"/>
        <charset val="128"/>
        <scheme val="minor"/>
      </rPr>
      <t>（上限の対象科目のみ・</t>
    </r>
    <r>
      <rPr>
        <b/>
        <u/>
        <sz val="9"/>
        <color rgb="FFFF0000"/>
        <rFont val="Yu Gothic"/>
        <family val="3"/>
        <charset val="128"/>
        <scheme val="minor"/>
      </rPr>
      <t>下表</t>
    </r>
    <r>
      <rPr>
        <b/>
        <u/>
        <sz val="9"/>
        <color theme="1"/>
        <rFont val="Yu Gothic"/>
        <family val="3"/>
        <charset val="128"/>
        <scheme val="minor"/>
      </rPr>
      <t>科目含む</t>
    </r>
    <r>
      <rPr>
        <b/>
        <sz val="9"/>
        <color theme="1"/>
        <rFont val="Yu Gothic"/>
        <family val="3"/>
        <charset val="128"/>
        <scheme val="minor"/>
      </rPr>
      <t>）</t>
    </r>
    <r>
      <rPr>
        <b/>
        <sz val="10"/>
        <color theme="1"/>
        <rFont val="Yu Gothic"/>
        <family val="3"/>
        <charset val="128"/>
        <scheme val="minor"/>
      </rPr>
      <t>：</t>
    </r>
    <rPh sb="0" eb="2">
      <t>リシュウ</t>
    </rPh>
    <rPh sb="2" eb="4">
      <t>トウロク</t>
    </rPh>
    <rPh sb="4" eb="5">
      <t>ケイ</t>
    </rPh>
    <rPh sb="6" eb="8">
      <t>ジョウゲン</t>
    </rPh>
    <rPh sb="9" eb="11">
      <t>タイショウ</t>
    </rPh>
    <rPh sb="11" eb="13">
      <t>カモク</t>
    </rPh>
    <rPh sb="16" eb="18">
      <t>カヒョウ</t>
    </rPh>
    <rPh sb="18" eb="20">
      <t>カモク</t>
    </rPh>
    <rPh sb="20" eb="21">
      <t>フク</t>
    </rPh>
    <phoneticPr fontId="2"/>
  </si>
  <si>
    <r>
      <t xml:space="preserve">・ </t>
    </r>
    <r>
      <rPr>
        <b/>
        <u/>
        <sz val="10"/>
        <color theme="1"/>
        <rFont val="Yu Gothic"/>
        <family val="3"/>
        <charset val="128"/>
        <scheme val="minor"/>
      </rPr>
      <t>秋学期（Q3）の履修登録単位数の上限は</t>
    </r>
    <r>
      <rPr>
        <b/>
        <u/>
        <sz val="10"/>
        <color rgb="FFFF0000"/>
        <rFont val="Yu Gothic"/>
        <family val="3"/>
        <charset val="128"/>
        <scheme val="minor"/>
      </rPr>
      <t>12単位</t>
    </r>
    <r>
      <rPr>
        <b/>
        <u/>
        <sz val="10"/>
        <color theme="1"/>
        <rFont val="Yu Gothic"/>
        <family val="3"/>
        <charset val="128"/>
        <scheme val="minor"/>
      </rPr>
      <t xml:space="preserve">です（共通教育科目，創薬科学コース専門科目を含む）。
</t>
    </r>
    <r>
      <rPr>
        <b/>
        <sz val="10"/>
        <color theme="1"/>
        <rFont val="Yu Gothic"/>
        <family val="3"/>
        <charset val="128"/>
        <scheme val="minor"/>
      </rPr>
      <t>　</t>
    </r>
    <r>
      <rPr>
        <b/>
        <u/>
        <sz val="10"/>
        <color theme="1"/>
        <rFont val="Yu Gothic"/>
        <family val="3"/>
        <charset val="128"/>
        <scheme val="minor"/>
      </rPr>
      <t>上限を超えないよう，各自で十分に確認をお願いします。</t>
    </r>
    <rPh sb="2" eb="5">
      <t>アキガッキ</t>
    </rPh>
    <rPh sb="10" eb="12">
      <t>リシュウ</t>
    </rPh>
    <rPh sb="12" eb="14">
      <t>トウロク</t>
    </rPh>
    <rPh sb="14" eb="16">
      <t>タンイ</t>
    </rPh>
    <rPh sb="16" eb="17">
      <t>スウ</t>
    </rPh>
    <rPh sb="18" eb="20">
      <t>ジョウゲン</t>
    </rPh>
    <rPh sb="23" eb="25">
      <t>タンイ</t>
    </rPh>
    <rPh sb="53" eb="55">
      <t>ジョウゲン</t>
    </rPh>
    <rPh sb="54" eb="56">
      <t>ジョウゲン</t>
    </rPh>
    <rPh sb="57" eb="58">
      <t>コ</t>
    </rPh>
    <rPh sb="63" eb="65">
      <t>カクジ</t>
    </rPh>
    <rPh sb="67" eb="69">
      <t>ジュウブン</t>
    </rPh>
    <rPh sb="70" eb="72">
      <t>カクニン</t>
    </rPh>
    <rPh sb="74" eb="75">
      <t>ネガ</t>
    </rPh>
    <phoneticPr fontId="2"/>
  </si>
  <si>
    <t>生命医科学コース科目①</t>
    <rPh sb="0" eb="2">
      <t>セイメイ</t>
    </rPh>
    <rPh sb="2" eb="5">
      <t>イカガク</t>
    </rPh>
    <rPh sb="8" eb="10">
      <t>カモク</t>
    </rPh>
    <phoneticPr fontId="2"/>
  </si>
  <si>
    <t>生命医科学コース科目②</t>
    <rPh sb="0" eb="2">
      <t>セイメイ</t>
    </rPh>
    <rPh sb="2" eb="5">
      <t>イカガク</t>
    </rPh>
    <rPh sb="8" eb="10">
      <t>カモク</t>
    </rPh>
    <phoneticPr fontId="2"/>
  </si>
  <si>
    <t>生命医科学コース科目③</t>
    <rPh sb="0" eb="2">
      <t>セイメイ</t>
    </rPh>
    <rPh sb="2" eb="5">
      <t>イカガク</t>
    </rPh>
    <rPh sb="8" eb="10">
      <t>カモク</t>
    </rPh>
    <phoneticPr fontId="2"/>
  </si>
  <si>
    <t>生命医科学コース科目④</t>
    <rPh sb="0" eb="2">
      <t>セイメイ</t>
    </rPh>
    <rPh sb="2" eb="5">
      <t>イカガク</t>
    </rPh>
    <rPh sb="8" eb="10">
      <t>カモク</t>
    </rPh>
    <phoneticPr fontId="2"/>
  </si>
  <si>
    <t>国際医薬科学Ⅰ</t>
    <rPh sb="0" eb="2">
      <t>コクサイ</t>
    </rPh>
    <rPh sb="2" eb="4">
      <t>イヤク</t>
    </rPh>
    <rPh sb="4" eb="6">
      <t>カガク</t>
    </rPh>
    <phoneticPr fontId="6"/>
  </si>
  <si>
    <t>医薬科学基礎ローテーション実習
（生命医科学コース）ⅠＡ</t>
    <rPh sb="17" eb="19">
      <t>セイメイ</t>
    </rPh>
    <rPh sb="19" eb="21">
      <t>イカ</t>
    </rPh>
    <rPh sb="21" eb="22">
      <t>ガク</t>
    </rPh>
    <phoneticPr fontId="6"/>
  </si>
  <si>
    <t>医薬科学基礎ローテーション実習
（生命医科学コース）ⅡＢ</t>
    <rPh sb="17" eb="19">
      <t>セイメイ</t>
    </rPh>
    <rPh sb="19" eb="21">
      <t>イカ</t>
    </rPh>
    <rPh sb="21" eb="22">
      <t>ガク</t>
    </rPh>
    <phoneticPr fontId="6"/>
  </si>
  <si>
    <t>組織学Ⅱ</t>
    <rPh sb="0" eb="1">
      <t>ソシキガク</t>
    </rPh>
    <phoneticPr fontId="6"/>
  </si>
  <si>
    <t>器官生理学Ⅰ</t>
    <rPh sb="0" eb="2">
      <t>キカン</t>
    </rPh>
    <rPh sb="2" eb="5">
      <t>セイリガク</t>
    </rPh>
    <phoneticPr fontId="6"/>
  </si>
  <si>
    <t>器官生理学Ⅱ</t>
    <rPh sb="0" eb="2">
      <t>キカン</t>
    </rPh>
    <rPh sb="2" eb="5">
      <t>セイリガク</t>
    </rPh>
    <phoneticPr fontId="6"/>
  </si>
  <si>
    <t>神経生理学Ⅰ</t>
    <rPh sb="0" eb="2">
      <t>シンケイ</t>
    </rPh>
    <rPh sb="2" eb="5">
      <t>セイリガク</t>
    </rPh>
    <phoneticPr fontId="6"/>
  </si>
  <si>
    <t>神経生理学Ⅱ</t>
    <rPh sb="0" eb="2">
      <t>シンケイ</t>
    </rPh>
    <rPh sb="2" eb="5">
      <t>セイリガク</t>
    </rPh>
    <phoneticPr fontId="6"/>
  </si>
  <si>
    <t>生化学Ⅳ</t>
    <rPh sb="0" eb="3">
      <t>Ⅰ</t>
    </rPh>
    <phoneticPr fontId="6"/>
  </si>
  <si>
    <t>薬理学Ⅰ</t>
    <rPh sb="0" eb="3">
      <t>Ⅰ</t>
    </rPh>
    <phoneticPr fontId="6"/>
  </si>
  <si>
    <t>動物実験と再生医学</t>
  </si>
  <si>
    <t>遺伝学Ⅰ</t>
    <rPh sb="0" eb="1">
      <t>イデンガク</t>
    </rPh>
    <phoneticPr fontId="6"/>
  </si>
  <si>
    <t>細菌感染学Ⅰ</t>
    <rPh sb="0" eb="1">
      <t>サイキンカンセンガク</t>
    </rPh>
    <phoneticPr fontId="6"/>
  </si>
  <si>
    <t>免疫学</t>
  </si>
  <si>
    <t>※Q2，Q3で各1単位</t>
    <phoneticPr fontId="2"/>
  </si>
  <si>
    <t>※Q3，Q4で各0.75単位</t>
    <rPh sb="7" eb="8">
      <t>カク</t>
    </rPh>
    <rPh sb="12" eb="14">
      <t>タンイ</t>
    </rPh>
    <phoneticPr fontId="2"/>
  </si>
  <si>
    <t>※Q3，Q4で各1単位</t>
    <rPh sb="7" eb="8">
      <t>カク</t>
    </rPh>
    <rPh sb="9" eb="11">
      <t>タンイ</t>
    </rPh>
    <phoneticPr fontId="2"/>
  </si>
  <si>
    <t>※履修登録単位数の上限対象外</t>
  </si>
  <si>
    <t>※Q2～Q4開講で計5単位
　Q3は1.5単位分</t>
    <rPh sb="6" eb="8">
      <t>カイコウ</t>
    </rPh>
    <rPh sb="9" eb="10">
      <t>ケイ</t>
    </rPh>
    <rPh sb="11" eb="13">
      <t>タンイ</t>
    </rPh>
    <rPh sb="21" eb="23">
      <t>タンイ</t>
    </rPh>
    <rPh sb="23" eb="24">
      <t>ブン</t>
    </rPh>
    <phoneticPr fontId="2"/>
  </si>
  <si>
    <t>※Q3・Q4で各1単位</t>
    <rPh sb="7" eb="8">
      <t>カク</t>
    </rPh>
    <rPh sb="9" eb="11">
      <t>タンイ</t>
    </rPh>
    <phoneticPr fontId="2"/>
  </si>
  <si>
    <t>選択</t>
    <rPh sb="0" eb="2">
      <t>センタク</t>
    </rPh>
    <phoneticPr fontId="6"/>
  </si>
  <si>
    <t>必修</t>
    <rPh sb="0" eb="2">
      <t>ヒッシュウ</t>
    </rPh>
    <phoneticPr fontId="6"/>
  </si>
  <si>
    <r>
      <t>本欄には</t>
    </r>
    <r>
      <rPr>
        <u/>
        <sz val="8"/>
        <rFont val="Yu Gothic"/>
        <family val="3"/>
        <charset val="128"/>
        <scheme val="minor"/>
      </rPr>
      <t>生命医科学コースの再履修（不可）科目や，未履修の専門科目</t>
    </r>
    <r>
      <rPr>
        <sz val="8"/>
        <rFont val="Yu Gothic"/>
        <family val="3"/>
        <charset val="128"/>
        <scheme val="minor"/>
      </rPr>
      <t>を入力してください。単位数は別シート「③マスター」を参照のうえ入力すること。（</t>
    </r>
    <r>
      <rPr>
        <u/>
        <sz val="8"/>
        <rFont val="Yu Gothic"/>
        <family val="3"/>
        <charset val="128"/>
        <scheme val="minor"/>
      </rPr>
      <t>保留科目は入力不要</t>
    </r>
    <r>
      <rPr>
        <sz val="8"/>
        <rFont val="Yu Gothic"/>
        <family val="3"/>
        <charset val="128"/>
        <scheme val="minor"/>
      </rPr>
      <t>）</t>
    </r>
    <rPh sb="0" eb="2">
      <t>ホンラン</t>
    </rPh>
    <rPh sb="4" eb="6">
      <t>セイメイ</t>
    </rPh>
    <rPh sb="6" eb="9">
      <t>イカガク</t>
    </rPh>
    <rPh sb="13" eb="14">
      <t>サイ</t>
    </rPh>
    <rPh sb="14" eb="16">
      <t>リシュウ</t>
    </rPh>
    <rPh sb="17" eb="19">
      <t>フカ</t>
    </rPh>
    <rPh sb="20" eb="22">
      <t>カモク</t>
    </rPh>
    <rPh sb="24" eb="27">
      <t>ミリシュウ</t>
    </rPh>
    <rPh sb="28" eb="30">
      <t>センモン</t>
    </rPh>
    <rPh sb="30" eb="32">
      <t>カモク</t>
    </rPh>
    <rPh sb="33" eb="35">
      <t>ニュウリョク</t>
    </rPh>
    <rPh sb="42" eb="45">
      <t>タンイスウ</t>
    </rPh>
    <rPh sb="46" eb="47">
      <t>ベツ</t>
    </rPh>
    <rPh sb="58" eb="60">
      <t>サンショウ</t>
    </rPh>
    <rPh sb="63" eb="65">
      <t>ニュウリョク</t>
    </rPh>
    <rPh sb="71" eb="73">
      <t>ホリュウ</t>
    </rPh>
    <rPh sb="73" eb="75">
      <t>カモク</t>
    </rPh>
    <rPh sb="76" eb="78">
      <t>ニュウリョク</t>
    </rPh>
    <rPh sb="78" eb="80">
      <t>フヨウ</t>
    </rPh>
    <phoneticPr fontId="2"/>
  </si>
  <si>
    <t>※オレンジのセルが入力箇所です。</t>
    <phoneticPr fontId="6"/>
  </si>
  <si>
    <r>
      <t>　下表に，</t>
    </r>
    <r>
      <rPr>
        <u/>
        <sz val="10"/>
        <color rgb="FFFF0000"/>
        <rFont val="Yu Gothic"/>
        <family val="3"/>
        <charset val="128"/>
        <scheme val="minor"/>
      </rPr>
      <t>Q3で履修登録予定</t>
    </r>
    <r>
      <rPr>
        <sz val="10"/>
        <color rgb="FFFF0000"/>
        <rFont val="Yu Gothic"/>
        <family val="2"/>
        <scheme val="minor"/>
      </rPr>
      <t>の科目名（単位数）を入力し，履修登録単位数を確認してください。</t>
    </r>
    <rPh sb="1" eb="3">
      <t>カヒョウ</t>
    </rPh>
    <rPh sb="8" eb="10">
      <t>リシュウ</t>
    </rPh>
    <rPh sb="10" eb="12">
      <t>トウロク</t>
    </rPh>
    <rPh sb="12" eb="14">
      <t>ヨテイ</t>
    </rPh>
    <rPh sb="15" eb="17">
      <t>カモク</t>
    </rPh>
    <rPh sb="17" eb="18">
      <t>メイ</t>
    </rPh>
    <rPh sb="19" eb="22">
      <t>タンイスウ</t>
    </rPh>
    <rPh sb="24" eb="26">
      <t>ニュウリョク</t>
    </rPh>
    <rPh sb="28" eb="30">
      <t>リシュウ</t>
    </rPh>
    <rPh sb="30" eb="32">
      <t>トウロク</t>
    </rPh>
    <rPh sb="32" eb="35">
      <t>タンイスウ</t>
    </rPh>
    <rPh sb="36" eb="38">
      <t>カクニン</t>
    </rPh>
    <phoneticPr fontId="2"/>
  </si>
  <si>
    <t>生命医科学コース専門科目（2年次秋学期開講）</t>
    <rPh sb="0" eb="2">
      <t>セイメイ</t>
    </rPh>
    <rPh sb="2" eb="5">
      <t>イカガク</t>
    </rPh>
    <rPh sb="8" eb="10">
      <t>センモン</t>
    </rPh>
    <rPh sb="10" eb="12">
      <t>カモク</t>
    </rPh>
    <rPh sb="14" eb="16">
      <t>ネンジ</t>
    </rPh>
    <rPh sb="16" eb="19">
      <t>アキガッキ</t>
    </rPh>
    <rPh sb="19" eb="21">
      <t>カイコウ</t>
    </rPh>
    <phoneticPr fontId="2"/>
  </si>
  <si>
    <t>医薬科学研究者養成Ⅱ</t>
    <rPh sb="0" eb="2">
      <t>イヤク</t>
    </rPh>
    <rPh sb="2" eb="4">
      <t>カガク</t>
    </rPh>
    <rPh sb="4" eb="6">
      <t>ケンキュウ</t>
    </rPh>
    <rPh sb="6" eb="7">
      <t>シャ</t>
    </rPh>
    <rPh sb="7" eb="9">
      <t>ヨウセイ</t>
    </rPh>
    <phoneticPr fontId="1"/>
  </si>
  <si>
    <t>医薬科学先端領域特論</t>
    <rPh sb="0" eb="2">
      <t>イヤク</t>
    </rPh>
    <rPh sb="2" eb="4">
      <t>カガク</t>
    </rPh>
    <rPh sb="4" eb="6">
      <t>センタン</t>
    </rPh>
    <rPh sb="6" eb="8">
      <t>リョウイキ</t>
    </rPh>
    <rPh sb="8" eb="10">
      <t>トクロン</t>
    </rPh>
    <phoneticPr fontId="2"/>
  </si>
  <si>
    <t>創薬科学コース
専門科目①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</si>
  <si>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t>創薬科学コース
専門科目②</t>
    <rPh sb="0" eb="2">
      <t>ソウヤク</t>
    </rPh>
    <rPh sb="2" eb="4">
      <t>カガク</t>
    </rPh>
    <rPh sb="8" eb="10">
      <t>センモン</t>
    </rPh>
    <rPh sb="10" eb="12">
      <t>カモク</t>
    </rPh>
    <phoneticPr fontId="2"/>
  </si>
  <si>
    <r>
      <t>※Q1～Q4で</t>
    </r>
    <r>
      <rPr>
        <b/>
        <sz val="9"/>
        <color theme="1"/>
        <rFont val="Yu Gothic"/>
        <family val="3"/>
        <charset val="128"/>
        <scheme val="minor"/>
      </rPr>
      <t>計</t>
    </r>
    <r>
      <rPr>
        <sz val="9"/>
        <color theme="1"/>
        <rFont val="Yu Gothic"/>
        <family val="3"/>
        <charset val="128"/>
        <scheme val="minor"/>
      </rPr>
      <t>1単位
　履修登録単位数の上限</t>
    </r>
    <r>
      <rPr>
        <u/>
        <sz val="9"/>
        <color theme="1"/>
        <rFont val="Yu Gothic"/>
        <family val="3"/>
        <charset val="128"/>
        <scheme val="minor"/>
      </rPr>
      <t xml:space="preserve">対象外
</t>
    </r>
    <r>
      <rPr>
        <sz val="9"/>
        <color theme="1"/>
        <rFont val="Yu Gothic"/>
        <family val="3"/>
        <charset val="128"/>
        <scheme val="minor"/>
      </rPr>
      <t>　（登録済）</t>
    </r>
    <rPh sb="7" eb="8">
      <t>ケイ</t>
    </rPh>
    <rPh sb="9" eb="11">
      <t>タンイ</t>
    </rPh>
    <rPh sb="13" eb="15">
      <t>リシュウ</t>
    </rPh>
    <rPh sb="15" eb="17">
      <t>トウロク</t>
    </rPh>
    <rPh sb="17" eb="20">
      <t>タンイスウ</t>
    </rPh>
    <rPh sb="21" eb="23">
      <t>ジョウゲン</t>
    </rPh>
    <rPh sb="23" eb="25">
      <t>タイショウ</t>
    </rPh>
    <rPh sb="25" eb="26">
      <t>ガイ</t>
    </rPh>
    <rPh sb="29" eb="31">
      <t>トウロク</t>
    </rPh>
    <rPh sb="31" eb="32">
      <t>スミ</t>
    </rPh>
    <phoneticPr fontId="2"/>
  </si>
  <si>
    <r>
      <t>※Q2～4年次Q4で</t>
    </r>
    <r>
      <rPr>
        <b/>
        <sz val="9"/>
        <color theme="1"/>
        <rFont val="Yu Gothic"/>
        <family val="3"/>
        <charset val="128"/>
        <scheme val="minor"/>
      </rPr>
      <t>計</t>
    </r>
    <r>
      <rPr>
        <sz val="9"/>
        <color theme="1"/>
        <rFont val="Yu Gothic"/>
        <family val="3"/>
        <charset val="128"/>
        <scheme val="minor"/>
      </rPr>
      <t>1単位
　履修登録単位数の上限</t>
    </r>
    <r>
      <rPr>
        <u/>
        <sz val="9"/>
        <color theme="1"/>
        <rFont val="Yu Gothic"/>
        <family val="3"/>
        <charset val="128"/>
        <scheme val="minor"/>
      </rPr>
      <t xml:space="preserve">対象外
</t>
    </r>
    <r>
      <rPr>
        <sz val="9"/>
        <color theme="1"/>
        <rFont val="Yu Gothic"/>
        <family val="3"/>
        <charset val="128"/>
        <scheme val="minor"/>
      </rPr>
      <t>　（登録済）</t>
    </r>
    <rPh sb="5" eb="6">
      <t>ネン</t>
    </rPh>
    <rPh sb="6" eb="7">
      <t>ジ</t>
    </rPh>
    <rPh sb="10" eb="11">
      <t>ケイ</t>
    </rPh>
    <rPh sb="12" eb="14">
      <t>タンイ</t>
    </rPh>
    <rPh sb="16" eb="18">
      <t>リシュウ</t>
    </rPh>
    <rPh sb="18" eb="20">
      <t>トウロク</t>
    </rPh>
    <rPh sb="20" eb="23">
      <t>タンイスウ</t>
    </rPh>
    <rPh sb="24" eb="26">
      <t>ジョウゲン</t>
    </rPh>
    <rPh sb="26" eb="28">
      <t>タイショウ</t>
    </rPh>
    <rPh sb="28" eb="29">
      <t>ガイ</t>
    </rPh>
    <phoneticPr fontId="2"/>
  </si>
  <si>
    <r>
      <t>　</t>
    </r>
    <r>
      <rPr>
        <b/>
        <sz val="10"/>
        <color rgb="FFFF0000"/>
        <rFont val="Yu Gothic"/>
        <family val="3"/>
        <charset val="128"/>
        <scheme val="minor"/>
      </rPr>
      <t>【</t>
    </r>
    <r>
      <rPr>
        <b/>
        <u/>
        <sz val="10"/>
        <color rgb="FFFF0000"/>
        <rFont val="Yu Gothic"/>
        <family val="3"/>
        <charset val="128"/>
        <scheme val="minor"/>
      </rPr>
      <t>下表の科目の履修登録は</t>
    </r>
    <r>
      <rPr>
        <b/>
        <u val="double"/>
        <sz val="10"/>
        <color rgb="FFFF0000"/>
        <rFont val="Yu Gothic"/>
        <family val="3"/>
        <charset val="128"/>
        <scheme val="minor"/>
      </rPr>
      <t>自身で</t>
    </r>
    <r>
      <rPr>
        <b/>
        <u/>
        <sz val="10"/>
        <color rgb="FFFF0000"/>
        <rFont val="Yu Gothic"/>
        <family val="3"/>
        <charset val="128"/>
        <scheme val="minor"/>
      </rPr>
      <t>学務情報システムから行ってください。</t>
    </r>
    <r>
      <rPr>
        <b/>
        <sz val="10"/>
        <color rgb="FFFF0000"/>
        <rFont val="Yu Gothic"/>
        <family val="3"/>
        <charset val="128"/>
        <scheme val="minor"/>
      </rPr>
      <t>】</t>
    </r>
    <rPh sb="2" eb="3">
      <t>シタ</t>
    </rPh>
    <rPh sb="3" eb="4">
      <t>ヒョウ</t>
    </rPh>
    <rPh sb="5" eb="7">
      <t>カモク</t>
    </rPh>
    <rPh sb="13" eb="15">
      <t>ジシン</t>
    </rPh>
    <rPh sb="16" eb="18">
      <t>ガクム</t>
    </rPh>
    <rPh sb="18" eb="20">
      <t>ジョウホウ</t>
    </rPh>
    <rPh sb="26" eb="27">
      <t>オコナ</t>
    </rPh>
    <phoneticPr fontId="2"/>
  </si>
  <si>
    <t>・共通教育科目の履修登録は、基幹教育学務係からの指示に従い，学務情報サービスから行ってください。</t>
    <rPh sb="1" eb="3">
      <t>キョウツウ</t>
    </rPh>
    <rPh sb="3" eb="5">
      <t>キョウイク</t>
    </rPh>
    <rPh sb="5" eb="7">
      <t>カモク</t>
    </rPh>
    <rPh sb="8" eb="10">
      <t>リシュウ</t>
    </rPh>
    <rPh sb="10" eb="12">
      <t>トウロク</t>
    </rPh>
    <rPh sb="14" eb="16">
      <t>キカン</t>
    </rPh>
    <rPh sb="16" eb="18">
      <t>キョウイク</t>
    </rPh>
    <rPh sb="18" eb="20">
      <t>ガクム</t>
    </rPh>
    <rPh sb="20" eb="21">
      <t>カカリ</t>
    </rPh>
    <rPh sb="24" eb="26">
      <t>シジ</t>
    </rPh>
    <rPh sb="27" eb="28">
      <t>シタガ</t>
    </rPh>
    <rPh sb="30" eb="32">
      <t>ガクム</t>
    </rPh>
    <rPh sb="32" eb="34">
      <t>ジョウホウ</t>
    </rPh>
    <rPh sb="40" eb="41">
      <t>オコナ</t>
    </rPh>
    <phoneticPr fontId="2"/>
  </si>
  <si>
    <t>創薬科学コース専門科目（Q3）</t>
    <rPh sb="0" eb="2">
      <t>ソウヤク</t>
    </rPh>
    <rPh sb="2" eb="4">
      <t>カガク</t>
    </rPh>
    <rPh sb="7" eb="9">
      <t>センモン</t>
    </rPh>
    <rPh sb="9" eb="11">
      <t>カモク</t>
    </rPh>
    <phoneticPr fontId="2"/>
  </si>
  <si>
    <t>注意点（詳細は学生の手引き「卒業要件」を参照のこと）</t>
    <rPh sb="0" eb="2">
      <t>チュウイ</t>
    </rPh>
    <rPh sb="2" eb="3">
      <t>テン</t>
    </rPh>
    <rPh sb="4" eb="6">
      <t>ショウサイ</t>
    </rPh>
    <rPh sb="7" eb="9">
      <t>ガクセイ</t>
    </rPh>
    <rPh sb="10" eb="12">
      <t>テビ</t>
    </rPh>
    <rPh sb="14" eb="16">
      <t>ソツギョウ</t>
    </rPh>
    <rPh sb="16" eb="18">
      <t>ヨウケン</t>
    </rPh>
    <rPh sb="20" eb="22">
      <t>サンショウ</t>
    </rPh>
    <phoneticPr fontId="2"/>
  </si>
  <si>
    <t>★選択必修の対象外（創薬科学コースで選択科目）</t>
    <rPh sb="1" eb="3">
      <t>センタク</t>
    </rPh>
    <rPh sb="3" eb="5">
      <t>ヒッシュウ</t>
    </rPh>
    <rPh sb="6" eb="9">
      <t>タイショウガイ</t>
    </rPh>
    <rPh sb="9" eb="11">
      <t>ソウヤク</t>
    </rPh>
    <rPh sb="11" eb="13">
      <t>カガク</t>
    </rPh>
    <rPh sb="17" eb="19">
      <t>センタク</t>
    </rPh>
    <rPh sb="19" eb="21">
      <t>カモク</t>
    </rPh>
    <phoneticPr fontId="2"/>
  </si>
  <si>
    <t>提出期限：8月25日（月）17時00分【厳守】</t>
    <rPh sb="0" eb="2">
      <t>テイシュツ</t>
    </rPh>
    <rPh sb="2" eb="4">
      <t>キゲン</t>
    </rPh>
    <rPh sb="6" eb="7">
      <t>ガツ</t>
    </rPh>
    <rPh sb="9" eb="10">
      <t>ニチ</t>
    </rPh>
    <rPh sb="11" eb="12">
      <t>ゲツ</t>
    </rPh>
    <rPh sb="15" eb="16">
      <t>ジ</t>
    </rPh>
    <rPh sb="18" eb="19">
      <t>フン</t>
    </rPh>
    <rPh sb="20" eb="22">
      <t>ゲンシュ</t>
    </rPh>
    <phoneticPr fontId="2"/>
  </si>
  <si>
    <t>　私は，令和7年度3年次秋学期（第3クォーター）について，下記のとおり履修登録を申請
します。</t>
    <rPh sb="1" eb="2">
      <t>ワタシ</t>
    </rPh>
    <rPh sb="4" eb="6">
      <t>レイワ</t>
    </rPh>
    <rPh sb="7" eb="8">
      <t>ネン</t>
    </rPh>
    <rPh sb="8" eb="9">
      <t>ド</t>
    </rPh>
    <rPh sb="10" eb="12">
      <t>ネンジ</t>
    </rPh>
    <rPh sb="12" eb="13">
      <t>アキ</t>
    </rPh>
    <rPh sb="13" eb="15">
      <t>ガッキ</t>
    </rPh>
    <rPh sb="16" eb="17">
      <t>ダイ</t>
    </rPh>
    <rPh sb="29" eb="31">
      <t>カキ</t>
    </rPh>
    <rPh sb="35" eb="37">
      <t>リシュウ</t>
    </rPh>
    <rPh sb="37" eb="39">
      <t>トウロク</t>
    </rPh>
    <rPh sb="40" eb="42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</si>
</sst>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5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u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scheme val="minor"/>
    </font>
    <font>
      <u/>
      <sz val="10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u/>
      <sz val="9"/>
      <color theme="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b/>
      <u/>
      <sz val="10"/>
      <color rgb="FFFF0000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b/>
      <u/>
      <sz val="11"/>
      <color rgb="FFFF0000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u/>
      <sz val="8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u/>
      <sz val="9"/>
      <color rgb="FFFF0000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  <font>
      <b/>
      <sz val="9"/>
      <color indexed="81"/>
      <name val="MS P ゴシック"/>
      <family val="3"/>
      <charset val="128"/>
    </font>
    <font>
      <b/>
      <u val="double"/>
      <sz val="10"/>
      <color rgb="FFFF0000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0" fillId="0" borderId="4" xfId="0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right"/>
    </xf>
    <xf numFmtId="0" fontId="14" fillId="0" borderId="16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distributed"/>
    </xf>
    <xf numFmtId="176" fontId="0" fillId="0" borderId="0" xfId="0" applyNumberFormat="1" applyAlignment="1">
      <alignment horizontal="center"/>
    </xf>
    <xf numFmtId="0" fontId="0" fillId="0" borderId="2" xfId="0" applyBorder="1" applyAlignment="1">
      <alignment horizontal="distributed"/>
    </xf>
    <xf numFmtId="0" fontId="13" fillId="0" borderId="2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22" xfId="0" applyBorder="1"/>
    <xf numFmtId="0" fontId="13" fillId="0" borderId="22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13" fillId="0" borderId="22" xfId="0" applyFont="1" applyBorder="1" applyAlignment="1">
      <alignment vertical="center"/>
    </xf>
    <xf numFmtId="0" fontId="19" fillId="0" borderId="23" xfId="0" applyFont="1" applyBorder="1"/>
    <xf numFmtId="0" fontId="19" fillId="0" borderId="24" xfId="0" applyFont="1" applyBorder="1"/>
    <xf numFmtId="0" fontId="22" fillId="0" borderId="25" xfId="0" applyFont="1" applyBorder="1"/>
    <xf numFmtId="0" fontId="0" fillId="0" borderId="26" xfId="0" applyBorder="1"/>
    <xf numFmtId="0" fontId="13" fillId="0" borderId="26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0" fillId="0" borderId="29" xfId="0" applyBorder="1"/>
    <xf numFmtId="0" fontId="13" fillId="0" borderId="29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13" fillId="0" borderId="30" xfId="0" applyFont="1" applyBorder="1" applyAlignment="1">
      <alignment vertical="center"/>
    </xf>
    <xf numFmtId="0" fontId="22" fillId="0" borderId="0" xfId="0" applyFont="1"/>
    <xf numFmtId="0" fontId="0" fillId="2" borderId="3" xfId="0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1" xfId="0" applyFont="1" applyBorder="1"/>
    <xf numFmtId="0" fontId="7" fillId="0" borderId="8" xfId="0" applyFont="1" applyBorder="1"/>
    <xf numFmtId="0" fontId="7" fillId="0" borderId="0" xfId="0" applyFont="1"/>
    <xf numFmtId="0" fontId="7" fillId="0" borderId="0" xfId="0" applyFont="1" applyAlignment="1">
      <alignment vertical="top" wrapText="1"/>
    </xf>
    <xf numFmtId="0" fontId="0" fillId="0" borderId="36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4" fillId="0" borderId="7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24" fillId="0" borderId="37" xfId="0" applyFont="1" applyBorder="1" applyAlignment="1">
      <alignment vertical="center" wrapText="1"/>
    </xf>
    <xf numFmtId="0" fontId="14" fillId="0" borderId="37" xfId="0" applyFont="1" applyBorder="1" applyAlignment="1">
      <alignment horizontal="left" vertical="center"/>
    </xf>
    <xf numFmtId="0" fontId="26" fillId="0" borderId="0" xfId="0" applyFont="1" applyAlignment="1">
      <alignment horizontal="right"/>
    </xf>
    <xf numFmtId="0" fontId="0" fillId="0" borderId="3" xfId="0" applyBorder="1"/>
    <xf numFmtId="0" fontId="14" fillId="0" borderId="32" xfId="0" applyFont="1" applyBorder="1" applyAlignment="1">
      <alignment horizontal="right" vertical="center"/>
    </xf>
    <xf numFmtId="0" fontId="4" fillId="0" borderId="40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5" fillId="0" borderId="37" xfId="0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0" fillId="0" borderId="4" xfId="0" applyBorder="1" applyAlignment="1">
      <alignment horizontal="center" wrapText="1"/>
    </xf>
    <xf numFmtId="0" fontId="24" fillId="0" borderId="3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5" fillId="0" borderId="7" xfId="0" applyFont="1" applyBorder="1"/>
    <xf numFmtId="0" fontId="0" fillId="4" borderId="7" xfId="0" applyFill="1" applyBorder="1"/>
    <xf numFmtId="0" fontId="15" fillId="4" borderId="7" xfId="0" applyFont="1" applyFill="1" applyBorder="1"/>
    <xf numFmtId="0" fontId="5" fillId="4" borderId="7" xfId="0" applyFont="1" applyFill="1" applyBorder="1"/>
    <xf numFmtId="0" fontId="6" fillId="4" borderId="7" xfId="0" applyFont="1" applyFill="1" applyBorder="1"/>
    <xf numFmtId="0" fontId="0" fillId="4" borderId="7" xfId="0" applyFill="1" applyBorder="1" applyAlignment="1">
      <alignment wrapText="1"/>
    </xf>
    <xf numFmtId="0" fontId="0" fillId="5" borderId="7" xfId="0" applyFill="1" applyBorder="1"/>
    <xf numFmtId="0" fontId="15" fillId="5" borderId="7" xfId="0" applyFont="1" applyFill="1" applyBorder="1"/>
    <xf numFmtId="0" fontId="6" fillId="0" borderId="3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4" fillId="0" borderId="3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0" fontId="0" fillId="6" borderId="18" xfId="0" applyFill="1" applyBorder="1" applyAlignment="1">
      <alignment horizontal="center" vertical="center"/>
    </xf>
    <xf numFmtId="0" fontId="6" fillId="0" borderId="51" xfId="0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6" fillId="0" borderId="12" xfId="0" applyFont="1" applyBorder="1" applyAlignment="1">
      <alignment horizontal="left" vertical="center"/>
    </xf>
    <xf numFmtId="0" fontId="0" fillId="6" borderId="19" xfId="0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0" borderId="11" xfId="0" applyFont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2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32" xfId="0" applyFill="1" applyBorder="1"/>
    <xf numFmtId="0" fontId="0" fillId="0" borderId="0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vertical="center" shrinkToFit="1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0" fontId="14" fillId="3" borderId="16" xfId="0" applyFont="1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 applyProtection="1">
      <alignment vertical="center" shrinkToFit="1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4" xfId="0" applyFont="1" applyFill="1" applyBorder="1" applyAlignment="1" applyProtection="1">
      <alignment horizontal="right" vertical="center"/>
      <protection locked="0"/>
    </xf>
    <xf numFmtId="0" fontId="0" fillId="3" borderId="9" xfId="0" applyFill="1" applyBorder="1" applyAlignment="1" applyProtection="1">
      <alignment vertical="center" shrinkToFit="1"/>
      <protection locked="0"/>
    </xf>
    <xf numFmtId="0" fontId="14" fillId="3" borderId="5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horizontal="right" vertical="center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vertical="center" wrapText="1"/>
      <protection locked="0"/>
    </xf>
    <xf numFmtId="0" fontId="0" fillId="3" borderId="9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 textRotation="255" wrapText="1"/>
    </xf>
    <xf numFmtId="0" fontId="0" fillId="0" borderId="48" xfId="0" applyBorder="1" applyAlignment="1">
      <alignment horizontal="center" vertical="center" textRotation="255" wrapText="1"/>
    </xf>
    <xf numFmtId="0" fontId="0" fillId="0" borderId="49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wrapText="1"/>
    </xf>
    <xf numFmtId="0" fontId="7" fillId="0" borderId="3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9" fillId="0" borderId="3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0" fillId="3" borderId="42" xfId="0" applyFill="1" applyBorder="1" applyAlignment="1" applyProtection="1">
      <alignment horizontal="left" vertical="center"/>
      <protection locked="0"/>
    </xf>
    <xf numFmtId="0" fontId="0" fillId="3" borderId="43" xfId="0" applyFill="1" applyBorder="1" applyAlignment="1" applyProtection="1">
      <alignment horizontal="left" vertical="center"/>
      <protection locked="0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45" xfId="0" applyFill="1" applyBorder="1" applyAlignment="1" applyProtection="1">
      <alignment horizontal="left" vertical="center"/>
      <protection locked="0"/>
    </xf>
    <xf numFmtId="0" fontId="0" fillId="2" borderId="53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3" borderId="16" xfId="0" applyFill="1" applyBorder="1" applyAlignment="1" applyProtection="1">
      <alignment horizontal="right" vertical="center" wrapText="1"/>
      <protection locked="0"/>
    </xf>
    <xf numFmtId="0" fontId="0" fillId="3" borderId="34" xfId="0" applyFill="1" applyBorder="1" applyAlignment="1" applyProtection="1">
      <alignment horizontal="right" vertical="center" wrapText="1"/>
      <protection locked="0"/>
    </xf>
    <xf numFmtId="0" fontId="0" fillId="3" borderId="10" xfId="0" applyFill="1" applyBorder="1" applyAlignment="1" applyProtection="1">
      <alignment horizontal="right" vertical="center" wrapText="1"/>
      <protection locked="0"/>
    </xf>
    <xf numFmtId="0" fontId="0" fillId="3" borderId="11" xfId="0" applyFill="1" applyBorder="1" applyAlignment="1" applyProtection="1">
      <alignment horizontal="right" vertical="center" wrapText="1"/>
      <protection locked="0"/>
    </xf>
    <xf numFmtId="0" fontId="24" fillId="0" borderId="16" xfId="0" applyFont="1" applyBorder="1" applyAlignment="1">
      <alignment horizontal="right" vertical="center"/>
    </xf>
    <xf numFmtId="0" fontId="24" fillId="0" borderId="34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04EB-B2B0-45A2-AC10-71F685E412F9}">
  <sheetPr codeName="Sheet1"/>
  <dimension ref="B1:J46"/>
  <sheetViews>
    <sheetView showGridLines="0" tabSelected="1" view="pageBreakPreview" zoomScaleNormal="100" zoomScaleSheetLayoutView="100" workbookViewId="0">
      <pane ySplit="14" topLeftCell="A15" activePane="bottomLeft" state="frozen"/>
      <selection pane="bottomLeft" activeCell="C36" activeCellId="4" sqref="F15:F25 H7:H9 C22:E25 C34:H35 C36:D37"/>
    </sheetView>
  </sheetViews>
  <sheetFormatPr defaultRowHeight="18.75"/>
  <cols>
    <col min="1" max="1" width="2.5" customWidth="1"/>
    <col min="3" max="3" width="24.875" customWidth="1"/>
    <col min="4" max="4" width="7.5" customWidth="1"/>
    <col min="5" max="5" width="7.125" style="10" customWidth="1"/>
    <col min="6" max="6" width="9" customWidth="1"/>
    <col min="7" max="7" width="9" hidden="1" customWidth="1"/>
    <col min="8" max="8" width="24.5" customWidth="1"/>
    <col min="9" max="9" width="2.5" customWidth="1"/>
  </cols>
  <sheetData>
    <row r="1" spans="2:9">
      <c r="H1" s="60" t="s">
        <v>84</v>
      </c>
    </row>
    <row r="2" spans="2:9" ht="7.5" customHeight="1">
      <c r="H2" s="59"/>
    </row>
    <row r="3" spans="2:9" ht="27" customHeight="1">
      <c r="B3" s="123" t="s">
        <v>14</v>
      </c>
      <c r="C3" s="124"/>
      <c r="D3" s="124"/>
      <c r="E3" s="124"/>
      <c r="F3" s="124"/>
      <c r="G3" s="124"/>
      <c r="H3" s="124"/>
    </row>
    <row r="4" spans="2:9" ht="7.5" customHeight="1"/>
    <row r="5" spans="2:9">
      <c r="B5" t="s">
        <v>0</v>
      </c>
    </row>
    <row r="6" spans="2:9" ht="7.5" customHeight="1"/>
    <row r="7" spans="2:9">
      <c r="E7"/>
      <c r="F7" s="15" t="s">
        <v>19</v>
      </c>
      <c r="G7" s="1"/>
      <c r="H7" s="101"/>
      <c r="I7" s="16"/>
    </row>
    <row r="8" spans="2:9">
      <c r="F8" s="15" t="s">
        <v>1</v>
      </c>
      <c r="G8" s="1"/>
      <c r="H8" s="101"/>
    </row>
    <row r="9" spans="2:9">
      <c r="F9" s="17" t="s">
        <v>2</v>
      </c>
      <c r="G9" s="2"/>
      <c r="H9" s="102"/>
    </row>
    <row r="10" spans="2:9">
      <c r="F10" s="5"/>
      <c r="G10" s="5"/>
      <c r="H10" s="5"/>
    </row>
    <row r="11" spans="2:9" ht="37.5" customHeight="1">
      <c r="B11" s="125" t="s">
        <v>99</v>
      </c>
      <c r="C11" s="125"/>
      <c r="D11" s="125"/>
      <c r="E11" s="125"/>
      <c r="F11" s="125"/>
      <c r="G11" s="125"/>
      <c r="H11" s="125"/>
    </row>
    <row r="12" spans="2:9" ht="13.5" customHeight="1">
      <c r="F12" s="5"/>
      <c r="G12" s="5"/>
      <c r="H12" s="5"/>
    </row>
    <row r="13" spans="2:9">
      <c r="B13" s="126" t="s">
        <v>3</v>
      </c>
      <c r="C13" s="126"/>
      <c r="D13" s="126"/>
      <c r="E13" s="126"/>
      <c r="F13" s="126"/>
      <c r="G13" s="126"/>
      <c r="H13" s="126"/>
    </row>
    <row r="14" spans="2:9" ht="26.25" customHeight="1" thickBot="1">
      <c r="B14" s="13" t="s">
        <v>4</v>
      </c>
      <c r="C14" s="13" t="s">
        <v>5</v>
      </c>
      <c r="D14" s="14" t="s">
        <v>6</v>
      </c>
      <c r="E14" s="13" t="s">
        <v>7</v>
      </c>
      <c r="F14" s="13" t="s">
        <v>8</v>
      </c>
      <c r="G14" s="13" t="s">
        <v>18</v>
      </c>
      <c r="H14" s="13" t="s">
        <v>9</v>
      </c>
    </row>
    <row r="15" spans="2:9" ht="47.25">
      <c r="B15" s="128" t="s">
        <v>11</v>
      </c>
      <c r="C15" s="7" t="s">
        <v>87</v>
      </c>
      <c r="D15" s="8" t="s">
        <v>10</v>
      </c>
      <c r="E15" s="76">
        <v>1</v>
      </c>
      <c r="F15" s="103" t="s">
        <v>37</v>
      </c>
      <c r="G15" s="80"/>
      <c r="H15" s="86" t="s">
        <v>91</v>
      </c>
    </row>
    <row r="16" spans="2:9" ht="47.25">
      <c r="B16" s="136"/>
      <c r="C16" s="83" t="s">
        <v>88</v>
      </c>
      <c r="D16" s="84" t="s">
        <v>82</v>
      </c>
      <c r="E16" s="77">
        <v>1</v>
      </c>
      <c r="F16" s="104" t="s">
        <v>37</v>
      </c>
      <c r="G16" s="85"/>
      <c r="H16" s="87" t="s">
        <v>92</v>
      </c>
    </row>
    <row r="17" spans="2:8">
      <c r="B17" s="129"/>
      <c r="C17" s="44" t="s">
        <v>26</v>
      </c>
      <c r="D17" s="79" t="s">
        <v>10</v>
      </c>
      <c r="E17" s="81">
        <v>0.25</v>
      </c>
      <c r="F17" s="105"/>
      <c r="G17" s="43" t="str">
        <f>IF(F17="○",E17,"")</f>
        <v/>
      </c>
      <c r="H17" s="82" t="s">
        <v>27</v>
      </c>
    </row>
    <row r="18" spans="2:8" ht="31.5" customHeight="1">
      <c r="B18" s="128" t="s">
        <v>40</v>
      </c>
      <c r="C18" s="47" t="s">
        <v>28</v>
      </c>
      <c r="D18" s="48" t="s">
        <v>17</v>
      </c>
      <c r="E18" s="11">
        <v>0.67</v>
      </c>
      <c r="F18" s="106"/>
      <c r="G18" s="46" t="str">
        <f>IF(F18="○",E18,"")</f>
        <v/>
      </c>
      <c r="H18" s="78" t="s">
        <v>30</v>
      </c>
    </row>
    <row r="19" spans="2:8" ht="31.5">
      <c r="B19" s="129"/>
      <c r="C19" s="44" t="s">
        <v>29</v>
      </c>
      <c r="D19" s="45" t="s">
        <v>17</v>
      </c>
      <c r="E19" s="51">
        <v>0.25</v>
      </c>
      <c r="F19" s="107"/>
      <c r="G19" s="43" t="str">
        <f>IF(F19="○",E19,"")</f>
        <v/>
      </c>
      <c r="H19" s="52" t="s">
        <v>31</v>
      </c>
    </row>
    <row r="20" spans="2:8" ht="31.5">
      <c r="B20" s="128" t="s">
        <v>32</v>
      </c>
      <c r="C20" s="53" t="s">
        <v>33</v>
      </c>
      <c r="D20" s="54" t="s">
        <v>12</v>
      </c>
      <c r="E20" s="55">
        <v>0.84</v>
      </c>
      <c r="F20" s="106" t="s">
        <v>37</v>
      </c>
      <c r="G20" s="46">
        <f>IF(F20="○",E20,"")</f>
        <v>0.84</v>
      </c>
      <c r="H20" s="78" t="s">
        <v>35</v>
      </c>
    </row>
    <row r="21" spans="2:8" ht="31.5">
      <c r="B21" s="129"/>
      <c r="C21" s="9" t="s">
        <v>34</v>
      </c>
      <c r="D21" s="56" t="s">
        <v>12</v>
      </c>
      <c r="E21" s="57">
        <v>0.17</v>
      </c>
      <c r="F21" s="108" t="s">
        <v>37</v>
      </c>
      <c r="G21" s="12">
        <f t="shared" ref="G21" si="0">IF(F21="○",E21,"")</f>
        <v>0.17</v>
      </c>
      <c r="H21" s="90" t="s">
        <v>36</v>
      </c>
    </row>
    <row r="22" spans="2:8" ht="18.75" customHeight="1">
      <c r="B22" s="133"/>
      <c r="C22" s="110"/>
      <c r="D22" s="111"/>
      <c r="E22" s="112"/>
      <c r="F22" s="105"/>
      <c r="G22" s="46" t="str">
        <f>IF(F22="○",E22,"")</f>
        <v/>
      </c>
      <c r="H22" s="130" t="s">
        <v>83</v>
      </c>
    </row>
    <row r="23" spans="2:8">
      <c r="B23" s="134"/>
      <c r="C23" s="113"/>
      <c r="D23" s="114"/>
      <c r="E23" s="115"/>
      <c r="F23" s="104"/>
      <c r="G23" s="58" t="str">
        <f t="shared" ref="G23:G25" si="1">IF(F23="○",E23,"")</f>
        <v/>
      </c>
      <c r="H23" s="131"/>
    </row>
    <row r="24" spans="2:8">
      <c r="B24" s="134"/>
      <c r="C24" s="113"/>
      <c r="D24" s="114"/>
      <c r="E24" s="115"/>
      <c r="F24" s="104"/>
      <c r="G24" s="58" t="str">
        <f t="shared" si="1"/>
        <v/>
      </c>
      <c r="H24" s="131"/>
    </row>
    <row r="25" spans="2:8" ht="19.5" thickBot="1">
      <c r="B25" s="135"/>
      <c r="C25" s="116"/>
      <c r="D25" s="117"/>
      <c r="E25" s="118"/>
      <c r="F25" s="109"/>
      <c r="G25" s="12" t="str">
        <f t="shared" si="1"/>
        <v/>
      </c>
      <c r="H25" s="132"/>
    </row>
    <row r="26" spans="2:8">
      <c r="D26" s="6" t="s">
        <v>55</v>
      </c>
      <c r="E26" s="4" t="s">
        <v>20</v>
      </c>
      <c r="F26" s="4">
        <f>SUM(G15:G25,G34:G37)</f>
        <v>1.01</v>
      </c>
      <c r="G26" s="4"/>
      <c r="H26" s="18" t="s">
        <v>21</v>
      </c>
    </row>
    <row r="27" spans="2:8" ht="7.5" customHeight="1">
      <c r="D27" s="6"/>
      <c r="E27" s="4"/>
      <c r="F27" s="4"/>
      <c r="G27" s="4"/>
      <c r="H27" s="19"/>
    </row>
    <row r="28" spans="2:8" ht="7.5" customHeight="1">
      <c r="B28" s="20"/>
      <c r="C28" s="20"/>
      <c r="D28" s="21"/>
      <c r="E28" s="22"/>
      <c r="F28" s="22"/>
      <c r="G28" s="22"/>
      <c r="H28" s="23"/>
    </row>
    <row r="29" spans="2:8" ht="16.5" customHeight="1">
      <c r="B29" s="24" t="s">
        <v>85</v>
      </c>
      <c r="C29" s="27"/>
      <c r="D29" s="28"/>
      <c r="E29" s="29"/>
      <c r="F29" s="29"/>
      <c r="G29" s="29"/>
      <c r="H29" s="30"/>
    </row>
    <row r="30" spans="2:8" ht="16.5" customHeight="1">
      <c r="B30" s="25" t="s">
        <v>93</v>
      </c>
      <c r="D30" s="6"/>
      <c r="E30" s="4"/>
      <c r="F30" s="4"/>
      <c r="G30" s="4"/>
      <c r="H30" s="31"/>
    </row>
    <row r="31" spans="2:8" ht="16.5" customHeight="1">
      <c r="B31" s="26" t="s">
        <v>38</v>
      </c>
      <c r="C31" s="32"/>
      <c r="D31" s="33"/>
      <c r="E31" s="34"/>
      <c r="F31" s="34"/>
      <c r="G31" s="34"/>
      <c r="H31" s="35"/>
    </row>
    <row r="32" spans="2:8" ht="7.5" customHeight="1">
      <c r="B32" s="36"/>
      <c r="D32" s="6"/>
      <c r="E32" s="4"/>
      <c r="F32" s="4"/>
      <c r="G32" s="4"/>
      <c r="H32" s="19"/>
    </row>
    <row r="33" spans="2:10" ht="26.25" customHeight="1">
      <c r="B33" s="37" t="s">
        <v>4</v>
      </c>
      <c r="C33" s="140" t="s">
        <v>5</v>
      </c>
      <c r="D33" s="140"/>
      <c r="E33" s="154" t="s">
        <v>7</v>
      </c>
      <c r="F33" s="155"/>
      <c r="G33" s="92"/>
      <c r="H33" s="91" t="s">
        <v>9</v>
      </c>
    </row>
    <row r="34" spans="2:10" ht="18.75" customHeight="1">
      <c r="B34" s="127" t="s">
        <v>22</v>
      </c>
      <c r="C34" s="141"/>
      <c r="D34" s="142"/>
      <c r="E34" s="156"/>
      <c r="F34" s="157"/>
      <c r="G34" s="119" t="str">
        <f>IF(E34="","",E34)</f>
        <v/>
      </c>
      <c r="H34" s="120"/>
    </row>
    <row r="35" spans="2:10" ht="18.75" customHeight="1">
      <c r="B35" s="127"/>
      <c r="C35" s="143"/>
      <c r="D35" s="144"/>
      <c r="E35" s="158"/>
      <c r="F35" s="159"/>
      <c r="G35" s="121" t="str">
        <f t="shared" ref="G35:G37" si="2">IF(E35="","",E35)</f>
        <v/>
      </c>
      <c r="H35" s="122"/>
    </row>
    <row r="36" spans="2:10" ht="18.75" customHeight="1">
      <c r="B36" s="148" t="s">
        <v>54</v>
      </c>
      <c r="C36" s="150"/>
      <c r="D36" s="151"/>
      <c r="E36" s="160" t="str">
        <f>IF(C36&lt;&gt;"",1,"")</f>
        <v/>
      </c>
      <c r="F36" s="161"/>
      <c r="G36" s="95" t="str">
        <f t="shared" si="2"/>
        <v/>
      </c>
      <c r="H36" s="93" t="str">
        <f>IF(AND(E36&lt;&gt;"生命・医療倫理", E36&lt;&gt;""), "Q3・Q4で各1単位", "")</f>
        <v/>
      </c>
    </row>
    <row r="37" spans="2:10">
      <c r="B37" s="149"/>
      <c r="C37" s="152"/>
      <c r="D37" s="153"/>
      <c r="E37" s="162" t="str">
        <f>IF(C37&lt;&gt;"",1,"")</f>
        <v/>
      </c>
      <c r="F37" s="163"/>
      <c r="G37" s="96" t="str">
        <f t="shared" si="2"/>
        <v/>
      </c>
      <c r="H37" s="94" t="str">
        <f>IF(AND(E37&lt;&gt;"生命・医療倫理", E37&lt;&gt;""), "Q3・Q4で各1単位", "")</f>
        <v/>
      </c>
    </row>
    <row r="38" spans="2:10">
      <c r="D38" s="6"/>
      <c r="E38" s="4"/>
      <c r="F38" s="4"/>
      <c r="G38" s="4"/>
      <c r="H38" s="19"/>
    </row>
    <row r="39" spans="2:10" ht="18.75" customHeight="1">
      <c r="B39" s="145" t="s">
        <v>56</v>
      </c>
      <c r="C39" s="146"/>
      <c r="D39" s="146"/>
      <c r="E39" s="146"/>
      <c r="F39" s="146"/>
      <c r="G39" s="146"/>
      <c r="H39" s="147"/>
    </row>
    <row r="40" spans="2:10" ht="13.5" customHeight="1">
      <c r="B40" s="137"/>
      <c r="C40" s="138"/>
      <c r="D40" s="138"/>
      <c r="E40" s="138"/>
      <c r="F40" s="138"/>
      <c r="G40" s="138"/>
      <c r="H40" s="139"/>
    </row>
    <row r="41" spans="2:10" ht="18.75" customHeight="1">
      <c r="B41" s="137" t="s">
        <v>23</v>
      </c>
      <c r="C41" s="138"/>
      <c r="D41" s="138"/>
      <c r="E41" s="138"/>
      <c r="F41" s="138"/>
      <c r="G41" s="138"/>
      <c r="H41" s="139"/>
      <c r="I41" s="42"/>
      <c r="J41" s="42"/>
    </row>
    <row r="42" spans="2:10" ht="13.5" customHeight="1">
      <c r="B42" s="137"/>
      <c r="C42" s="138"/>
      <c r="D42" s="138"/>
      <c r="E42" s="138"/>
      <c r="F42" s="138"/>
      <c r="G42" s="138"/>
      <c r="H42" s="139"/>
      <c r="I42" s="42"/>
      <c r="J42" s="42"/>
    </row>
    <row r="43" spans="2:10">
      <c r="B43" s="38" t="s">
        <v>94</v>
      </c>
      <c r="C43" s="39"/>
      <c r="D43" s="39"/>
      <c r="E43" s="39"/>
      <c r="F43" s="39"/>
      <c r="G43" s="39"/>
      <c r="H43" s="40"/>
      <c r="I43" s="41"/>
      <c r="J43" s="41"/>
    </row>
    <row r="44" spans="2:10">
      <c r="H44" s="49" t="s">
        <v>98</v>
      </c>
    </row>
    <row r="45" spans="2:10">
      <c r="H45" s="10" t="s">
        <v>15</v>
      </c>
    </row>
    <row r="46" spans="2:10">
      <c r="H46" s="10" t="s">
        <v>16</v>
      </c>
    </row>
  </sheetData>
  <sheetProtection algorithmName="SHA-512" hashValue="qcEKZJMx5kyUNY8C9e7pCDl8yqNbRZHW3s3ZUCeX4l6qnCm58gkJauTpvVqDCxpXv8b8TsoiDPf8EnRimcueqg==" saltValue="p5VL0E8I0P5gJFt8teVDzw==" spinCount="100000" sheet="1" objects="1" scenarios="1"/>
  <mergeCells count="22">
    <mergeCell ref="B41:H42"/>
    <mergeCell ref="C33:D33"/>
    <mergeCell ref="C34:D34"/>
    <mergeCell ref="C35:D35"/>
    <mergeCell ref="B39:H40"/>
    <mergeCell ref="B36:B37"/>
    <mergeCell ref="C36:D36"/>
    <mergeCell ref="C37:D37"/>
    <mergeCell ref="E33:F33"/>
    <mergeCell ref="E34:F34"/>
    <mergeCell ref="E35:F35"/>
    <mergeCell ref="E36:F36"/>
    <mergeCell ref="E37:F37"/>
    <mergeCell ref="B3:H3"/>
    <mergeCell ref="B11:H11"/>
    <mergeCell ref="B13:H13"/>
    <mergeCell ref="B34:B35"/>
    <mergeCell ref="B18:B19"/>
    <mergeCell ref="B20:B21"/>
    <mergeCell ref="H22:H25"/>
    <mergeCell ref="B22:B25"/>
    <mergeCell ref="B15:B17"/>
  </mergeCells>
  <phoneticPr fontId="6"/>
  <printOptions horizontalCentered="1"/>
  <pageMargins left="0.23622047244094491" right="0.23622047244094491" top="0.74803149606299213" bottom="0.74803149606299213" header="0.31496062992125984" footer="0.31496062992125984"/>
  <pageSetup paperSize="9" scale="80" fitToWidth="0" fitToHeight="0" orientation="portrait" r:id="rId1"/>
  <headerFooter differentFirst="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00F32C6-E008-4BBF-9D2A-27CFECFC36ED}">
          <x14:formula1>
            <xm:f>③マスター!$B$2:$B$3</xm:f>
          </x14:formula1>
          <xm:sqref>D22:D25</xm:sqref>
        </x14:dataValidation>
        <x14:dataValidation type="list" allowBlank="1" showInputMessage="1" showErrorMessage="1" xr:uid="{04625785-2427-4D43-BD79-5630E97A86E9}">
          <x14:formula1>
            <xm:f>③マスター!$G$2:$G$15</xm:f>
          </x14:formula1>
          <xm:sqref>C36:D37</xm:sqref>
        </x14:dataValidation>
        <x14:dataValidation type="list" allowBlank="1" showInputMessage="1" showErrorMessage="1" xr:uid="{0C39FA9B-736F-4E10-8B27-BAEF26E49F5A}">
          <x14:formula1>
            <xm:f>③マスター!$C$2:$C$16</xm:f>
          </x14:formula1>
          <xm:sqref>C22:C25</xm:sqref>
        </x14:dataValidation>
        <x14:dataValidation type="list" allowBlank="1" showInputMessage="1" showErrorMessage="1" xr:uid="{F917E808-3E9C-43F2-8620-67C4FE571FA7}">
          <x14:formula1>
            <xm:f>③マスター!$A$2:$A$3</xm:f>
          </x14:formula1>
          <xm:sqref>F15:F25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6287-7C6E-4415-BDB0-DD7539B25723}">
  <dimension ref="A1:Q2"/>
  <sheetViews>
    <sheetView topLeftCell="B1" workbookViewId="0">
      <selection activeCell="Q3" sqref="Q3"/>
    </sheetView>
  </sheetViews>
  <sheetFormatPr defaultRowHeight="18.75"/>
  <cols>
    <col min="1" max="1" width="17.25" bestFit="1" customWidth="1"/>
    <col min="2" max="2" width="11" bestFit="1" customWidth="1"/>
    <col min="3" max="4" width="11" customWidth="1"/>
    <col min="5" max="5" width="9.875" customWidth="1"/>
    <col min="6" max="6" width="9" bestFit="1" customWidth="1"/>
    <col min="7" max="7" width="11" bestFit="1" customWidth="1"/>
    <col min="8" max="9" width="15.125" bestFit="1" customWidth="1"/>
    <col min="10" max="13" width="16.125" customWidth="1"/>
    <col min="14" max="15" width="15.125" bestFit="1" customWidth="1"/>
    <col min="16" max="17" width="17.25" bestFit="1" customWidth="1"/>
  </cols>
  <sheetData>
    <row r="1" spans="1:17" s="5" customFormat="1" ht="37.5">
      <c r="A1" s="3" t="s">
        <v>1</v>
      </c>
      <c r="B1" s="3" t="s">
        <v>2</v>
      </c>
      <c r="C1" s="61" t="s">
        <v>87</v>
      </c>
      <c r="D1" s="88" t="s">
        <v>88</v>
      </c>
      <c r="E1" s="63" t="s">
        <v>26</v>
      </c>
      <c r="F1" s="62" t="s">
        <v>28</v>
      </c>
      <c r="G1" s="63" t="s">
        <v>29</v>
      </c>
      <c r="H1" s="64" t="s">
        <v>33</v>
      </c>
      <c r="I1" s="65" t="s">
        <v>34</v>
      </c>
      <c r="J1" s="64" t="s">
        <v>57</v>
      </c>
      <c r="K1" s="64" t="s">
        <v>58</v>
      </c>
      <c r="L1" s="64" t="s">
        <v>59</v>
      </c>
      <c r="M1" s="64" t="s">
        <v>60</v>
      </c>
      <c r="N1" s="3" t="s">
        <v>24</v>
      </c>
      <c r="O1" s="3" t="s">
        <v>25</v>
      </c>
      <c r="P1" s="89" t="s">
        <v>89</v>
      </c>
      <c r="Q1" s="89" t="s">
        <v>90</v>
      </c>
    </row>
    <row r="2" spans="1:17">
      <c r="A2" s="50">
        <f>①履修登録申請書!H8</f>
        <v>0</v>
      </c>
      <c r="B2" s="50">
        <f>①履修登録申請書!H9</f>
        <v>0</v>
      </c>
      <c r="C2" s="50">
        <f ca="1">OFFSET(①履修登録申請書!$G$15,COLUMN()-3,0)</f>
        <v>0</v>
      </c>
      <c r="D2" s="50">
        <f ca="1">OFFSET(①履修登録申請書!$G$15,COLUMN()-3,0)</f>
        <v>0</v>
      </c>
      <c r="E2" s="50" t="str">
        <f ca="1">OFFSET(①履修登録申請書!$G$15,COLUMN()-3,0)</f>
        <v/>
      </c>
      <c r="F2" s="50" t="str">
        <f ca="1">OFFSET(①履修登録申請書!$G$15,COLUMN()-3,0)</f>
        <v/>
      </c>
      <c r="G2" s="50" t="str">
        <f ca="1">OFFSET(①履修登録申請書!$G$15,COLUMN()-3,0)</f>
        <v/>
      </c>
      <c r="H2" s="50">
        <f ca="1">OFFSET(①履修登録申請書!$G$15,COLUMN()-3,0)</f>
        <v>0.84</v>
      </c>
      <c r="I2" s="50">
        <f ca="1">OFFSET(①履修登録申請書!$G$15,COLUMN()-3,0)</f>
        <v>0.17</v>
      </c>
      <c r="J2" s="50" t="str">
        <f ca="1">OFFSET(①履修登録申請書!$G$15,COLUMN()-3,0)</f>
        <v/>
      </c>
      <c r="K2" s="50" t="str">
        <f ca="1">OFFSET(①履修登録申請書!$G$15,COLUMN()-3,0)</f>
        <v/>
      </c>
      <c r="L2" s="50" t="str">
        <f ca="1">OFFSET(①履修登録申請書!$G$15,COLUMN()-3,0)</f>
        <v/>
      </c>
      <c r="M2" s="50" t="str">
        <f ca="1">OFFSET(①履修登録申請書!$G$15,COLUMN()-3,0)</f>
        <v/>
      </c>
      <c r="N2" s="50" t="str">
        <f>①履修登録申請書!G34</f>
        <v/>
      </c>
      <c r="O2" s="50" t="str">
        <f>①履修登録申請書!G35</f>
        <v/>
      </c>
      <c r="P2" s="50" t="str">
        <f>①履修登録申請書!G36</f>
        <v/>
      </c>
      <c r="Q2" s="50" t="str">
        <f>①履修登録申請書!G37</f>
        <v/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27336-50C6-4D52-9A2F-266E581620C1}">
  <sheetPr codeName="Sheet2"/>
  <dimension ref="A1:J16"/>
  <sheetViews>
    <sheetView workbookViewId="0">
      <selection activeCell="G1" sqref="G1"/>
    </sheetView>
  </sheetViews>
  <sheetFormatPr defaultRowHeight="18.75"/>
  <cols>
    <col min="2" max="2" width="11" bestFit="1" customWidth="1"/>
    <col min="3" max="3" width="56.75" bestFit="1" customWidth="1"/>
    <col min="4" max="4" width="11" bestFit="1" customWidth="1"/>
    <col min="5" max="5" width="7.125" bestFit="1" customWidth="1"/>
    <col min="6" max="6" width="29.625" bestFit="1" customWidth="1"/>
    <col min="7" max="7" width="28" customWidth="1"/>
    <col min="8" max="8" width="7.125" bestFit="1" customWidth="1"/>
    <col min="9" max="9" width="19.375" bestFit="1" customWidth="1"/>
    <col min="10" max="10" width="50.5" customWidth="1"/>
  </cols>
  <sheetData>
    <row r="1" spans="1:10">
      <c r="A1" s="66" t="s">
        <v>8</v>
      </c>
      <c r="B1" s="67" t="s">
        <v>6</v>
      </c>
      <c r="C1" s="69" t="s">
        <v>86</v>
      </c>
      <c r="D1" s="69" t="s">
        <v>6</v>
      </c>
      <c r="E1" s="69" t="s">
        <v>7</v>
      </c>
      <c r="F1" s="69" t="s">
        <v>9</v>
      </c>
      <c r="G1" s="74" t="s">
        <v>95</v>
      </c>
      <c r="H1" s="74" t="s">
        <v>7</v>
      </c>
      <c r="I1" s="74" t="s">
        <v>9</v>
      </c>
      <c r="J1" s="97" t="s">
        <v>96</v>
      </c>
    </row>
    <row r="2" spans="1:10">
      <c r="A2" s="66" t="s">
        <v>13</v>
      </c>
      <c r="B2" s="68" t="s">
        <v>10</v>
      </c>
      <c r="C2" s="70"/>
      <c r="D2" s="70"/>
      <c r="E2" s="70"/>
      <c r="F2" s="70"/>
      <c r="G2" s="75"/>
      <c r="H2" s="75"/>
      <c r="I2" s="75"/>
    </row>
    <row r="3" spans="1:10">
      <c r="A3" s="66"/>
      <c r="B3" s="67" t="s">
        <v>39</v>
      </c>
      <c r="C3" s="69" t="s">
        <v>61</v>
      </c>
      <c r="D3" s="71" t="s">
        <v>82</v>
      </c>
      <c r="E3" s="69">
        <v>1</v>
      </c>
      <c r="F3" s="69"/>
      <c r="G3" s="74" t="s">
        <v>41</v>
      </c>
      <c r="H3" s="74">
        <v>1</v>
      </c>
      <c r="I3" s="74" t="s">
        <v>80</v>
      </c>
    </row>
    <row r="4" spans="1:10" ht="37.5">
      <c r="A4" s="67"/>
      <c r="B4" s="67"/>
      <c r="C4" s="69" t="s">
        <v>62</v>
      </c>
      <c r="D4" s="72" t="s">
        <v>82</v>
      </c>
      <c r="E4" s="69">
        <v>1.5</v>
      </c>
      <c r="F4" s="73" t="s">
        <v>79</v>
      </c>
      <c r="G4" s="74" t="s">
        <v>42</v>
      </c>
      <c r="H4" s="74">
        <v>1</v>
      </c>
      <c r="I4" s="74" t="s">
        <v>80</v>
      </c>
    </row>
    <row r="5" spans="1:10">
      <c r="A5" s="67"/>
      <c r="B5" s="67"/>
      <c r="C5" s="69" t="s">
        <v>63</v>
      </c>
      <c r="D5" s="72" t="s">
        <v>82</v>
      </c>
      <c r="E5" s="69">
        <v>2</v>
      </c>
      <c r="F5" s="69" t="s">
        <v>78</v>
      </c>
      <c r="G5" s="74" t="s">
        <v>43</v>
      </c>
      <c r="H5" s="74">
        <v>1</v>
      </c>
      <c r="I5" s="74" t="s">
        <v>80</v>
      </c>
    </row>
    <row r="6" spans="1:10">
      <c r="A6" s="67"/>
      <c r="B6" s="67"/>
      <c r="C6" s="69" t="s">
        <v>64</v>
      </c>
      <c r="D6" s="69" t="s">
        <v>81</v>
      </c>
      <c r="E6" s="69">
        <v>1</v>
      </c>
      <c r="F6" s="69"/>
      <c r="G6" s="74" t="s">
        <v>44</v>
      </c>
      <c r="H6" s="74">
        <v>1</v>
      </c>
      <c r="I6" s="74" t="s">
        <v>80</v>
      </c>
    </row>
    <row r="7" spans="1:10">
      <c r="A7" s="67"/>
      <c r="B7" s="67"/>
      <c r="C7" s="69" t="s">
        <v>65</v>
      </c>
      <c r="D7" s="72" t="s">
        <v>82</v>
      </c>
      <c r="E7" s="69">
        <v>2</v>
      </c>
      <c r="F7" s="69"/>
      <c r="G7" s="74" t="s">
        <v>45</v>
      </c>
      <c r="H7" s="74">
        <v>1</v>
      </c>
      <c r="I7" s="74" t="s">
        <v>80</v>
      </c>
    </row>
    <row r="8" spans="1:10">
      <c r="A8" s="67"/>
      <c r="B8" s="67"/>
      <c r="C8" s="69" t="s">
        <v>66</v>
      </c>
      <c r="D8" s="69" t="s">
        <v>81</v>
      </c>
      <c r="E8" s="69">
        <v>2</v>
      </c>
      <c r="F8" s="69"/>
      <c r="G8" s="74" t="s">
        <v>46</v>
      </c>
      <c r="H8" s="74">
        <v>1</v>
      </c>
      <c r="I8" s="74" t="s">
        <v>80</v>
      </c>
    </row>
    <row r="9" spans="1:10">
      <c r="A9" s="67"/>
      <c r="B9" s="67"/>
      <c r="C9" s="69" t="s">
        <v>67</v>
      </c>
      <c r="D9" s="72" t="s">
        <v>82</v>
      </c>
      <c r="E9" s="69">
        <v>2</v>
      </c>
      <c r="F9" s="69"/>
      <c r="G9" s="74" t="s">
        <v>47</v>
      </c>
      <c r="H9" s="74">
        <v>1</v>
      </c>
      <c r="I9" s="74" t="s">
        <v>80</v>
      </c>
    </row>
    <row r="10" spans="1:10">
      <c r="A10" s="67"/>
      <c r="B10" s="67"/>
      <c r="C10" s="69" t="s">
        <v>68</v>
      </c>
      <c r="D10" s="69" t="s">
        <v>81</v>
      </c>
      <c r="E10" s="69">
        <v>2</v>
      </c>
      <c r="F10" s="69"/>
      <c r="G10" s="74" t="s">
        <v>48</v>
      </c>
      <c r="H10" s="74">
        <v>1</v>
      </c>
      <c r="I10" s="74" t="s">
        <v>80</v>
      </c>
      <c r="J10" s="98" t="s">
        <v>97</v>
      </c>
    </row>
    <row r="11" spans="1:10">
      <c r="A11" s="67"/>
      <c r="B11" s="67"/>
      <c r="C11" s="69" t="s">
        <v>69</v>
      </c>
      <c r="D11" s="69" t="s">
        <v>81</v>
      </c>
      <c r="E11" s="69">
        <v>1</v>
      </c>
      <c r="F11" s="69" t="s">
        <v>75</v>
      </c>
      <c r="G11" s="74" t="s">
        <v>49</v>
      </c>
      <c r="H11" s="74">
        <v>1</v>
      </c>
      <c r="I11" s="74"/>
      <c r="J11" s="98" t="s">
        <v>97</v>
      </c>
    </row>
    <row r="12" spans="1:10">
      <c r="A12" s="67"/>
      <c r="B12" s="67"/>
      <c r="C12" s="69" t="s">
        <v>70</v>
      </c>
      <c r="D12" s="72" t="s">
        <v>82</v>
      </c>
      <c r="E12" s="69">
        <v>0.75</v>
      </c>
      <c r="F12" s="69" t="s">
        <v>76</v>
      </c>
      <c r="G12" s="74" t="s">
        <v>50</v>
      </c>
      <c r="H12" s="74">
        <v>1</v>
      </c>
      <c r="I12" s="74" t="s">
        <v>80</v>
      </c>
      <c r="J12" s="98" t="s">
        <v>97</v>
      </c>
    </row>
    <row r="13" spans="1:10">
      <c r="A13" s="67"/>
      <c r="B13" s="67"/>
      <c r="C13" s="69" t="s">
        <v>71</v>
      </c>
      <c r="D13" s="72" t="s">
        <v>82</v>
      </c>
      <c r="E13" s="69">
        <v>1</v>
      </c>
      <c r="F13" s="69"/>
      <c r="G13" s="74" t="s">
        <v>51</v>
      </c>
      <c r="H13" s="74">
        <v>1</v>
      </c>
      <c r="I13" s="74" t="s">
        <v>80</v>
      </c>
      <c r="J13" s="98" t="s">
        <v>97</v>
      </c>
    </row>
    <row r="14" spans="1:10">
      <c r="A14" s="67"/>
      <c r="B14" s="67"/>
      <c r="C14" s="69" t="s">
        <v>72</v>
      </c>
      <c r="D14" s="72" t="s">
        <v>82</v>
      </c>
      <c r="E14" s="69">
        <v>1</v>
      </c>
      <c r="F14" s="69"/>
      <c r="G14" s="74" t="s">
        <v>52</v>
      </c>
      <c r="H14" s="74">
        <v>1</v>
      </c>
      <c r="I14" s="74" t="s">
        <v>80</v>
      </c>
      <c r="J14" s="98" t="s">
        <v>97</v>
      </c>
    </row>
    <row r="15" spans="1:10">
      <c r="A15" s="67"/>
      <c r="B15" s="67"/>
      <c r="C15" s="69" t="s">
        <v>73</v>
      </c>
      <c r="D15" s="72" t="s">
        <v>82</v>
      </c>
      <c r="E15" s="69">
        <v>0.75</v>
      </c>
      <c r="F15" s="69" t="s">
        <v>76</v>
      </c>
      <c r="G15" s="74" t="s">
        <v>53</v>
      </c>
      <c r="H15" s="74">
        <v>1</v>
      </c>
      <c r="I15" s="74" t="s">
        <v>80</v>
      </c>
      <c r="J15" s="98" t="s">
        <v>97</v>
      </c>
    </row>
    <row r="16" spans="1:10">
      <c r="A16" s="67"/>
      <c r="B16" s="67"/>
      <c r="C16" s="69" t="s">
        <v>74</v>
      </c>
      <c r="D16" s="72" t="s">
        <v>82</v>
      </c>
      <c r="E16" s="69">
        <v>1</v>
      </c>
      <c r="F16" s="69" t="s">
        <v>77</v>
      </c>
      <c r="G16" s="99"/>
      <c r="H16" s="100"/>
      <c r="I16" s="100"/>
    </row>
  </sheetData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35ADB3B6B38D44B9FD4F82A74267A4" ma:contentTypeVersion="6" ma:contentTypeDescription="新しいドキュメントを作成します。" ma:contentTypeScope="" ma:versionID="5749711505b4796b28ae1cb4dfdcd0ef">
  <xsd:schema xmlns:xsd="http://www.w3.org/2001/XMLSchema" xmlns:xs="http://www.w3.org/2001/XMLSchema" xmlns:p="http://schemas.microsoft.com/office/2006/metadata/properties" xmlns:ns2="de0b4a09-61cb-4643-86b5-3a9180718865" targetNamespace="http://schemas.microsoft.com/office/2006/metadata/properties" ma:root="true" ma:fieldsID="a1c6dd7332dee90870f47393ecb025c3" ns2:_="">
    <xsd:import namespace="de0b4a09-61cb-4643-86b5-3a9180718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0b4a09-61cb-4643-86b5-3a918071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2074FC-776B-4DF6-A74C-4B8135DEB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135064-6B4A-4E10-87DA-1443E965DD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2B5306-0893-47AC-8D8B-FB359B0F9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0b4a09-61cb-4643-86b5-3a91807188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①履修登録申請書</vt:lpstr>
      <vt:lpstr>②数式用</vt:lpstr>
      <vt:lpstr>③マスター</vt:lpstr>
      <vt:lpstr>①履修登録申請書!Print_Area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下山 高嶺</dc:creator>
  <cp:keywords/>
  <dc:description/>
  <cp:lastModifiedBy>廣瀬 達也</cp:lastModifiedBy>
  <cp:revision/>
  <cp:lastPrinted>2025-08-01T07:31:01Z</cp:lastPrinted>
  <dcterms:created xsi:type="dcterms:W3CDTF">2015-06-05T18:19:34Z</dcterms:created>
  <dcterms:modified xsi:type="dcterms:W3CDTF">2025-08-07T03:56:13Z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0x010100A935ADB3B6B38D44B9FD4F82A74267A4</vt:lpwstr>
  </property>
</Properties>
</file>