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M:\医薬保健系事務部\学生課\医薬科学学務係\04-2_１年生 ・ 創薬科学コース（コース共通授業科目）\2025（R7）\01-5_履修→定期試験→成績報告（角間共通）\01_Q1\生命医科学コース履修登録（3年以上）\"/>
    </mc:Choice>
  </mc:AlternateContent>
  <xr:revisionPtr revIDLastSave="0" documentId="13_ncr:1_{CBF2F131-0BB4-4D2A-B7D3-A2DB1F0C4C9C}" xr6:coauthVersionLast="47" xr6:coauthVersionMax="47" xr10:uidLastSave="{00000000-0000-0000-0000-000000000000}"/>
  <bookViews>
    <workbookView xWindow="13080" yWindow="135" windowWidth="14790" windowHeight="15045" xr2:uid="{00000000-000D-0000-FFFF-FFFF00000000}"/>
  </bookViews>
  <sheets>
    <sheet name="①履修登録申請書" sheetId="4" r:id="rId1"/>
    <sheet name="②数式用" sheetId="5" state="hidden" r:id="rId2"/>
    <sheet name="③マスター" sheetId="2" state="hidden" r:id="rId3"/>
  </sheets>
  <definedNames>
    <definedName name="_xlnm.Print_Area" localSheetId="0">①履修登録申請書!$A$1:$L$55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2" i="5" l="1"/>
  <c r="N2" i="5"/>
  <c r="T2" i="5"/>
  <c r="Z2" i="5" l="1"/>
  <c r="Y2" i="5"/>
  <c r="X2" i="5"/>
  <c r="W2" i="5"/>
  <c r="V2" i="5"/>
  <c r="U2" i="5"/>
  <c r="S2" i="5"/>
  <c r="Q2" i="5"/>
  <c r="P2" i="5"/>
  <c r="O2" i="5"/>
  <c r="M2" i="5"/>
  <c r="L2" i="5"/>
  <c r="K2" i="5"/>
  <c r="J2" i="5"/>
  <c r="I2" i="5"/>
  <c r="C2" i="5"/>
  <c r="H2" i="5"/>
  <c r="G2" i="5"/>
  <c r="F2" i="5"/>
  <c r="E2" i="5"/>
  <c r="D2" i="5"/>
  <c r="A2" i="5" l="1"/>
  <c r="B2" i="5"/>
  <c r="I26" i="4" l="1"/>
  <c r="J26" i="4" s="1"/>
  <c r="I25" i="4"/>
  <c r="H25" i="4"/>
  <c r="I24" i="4"/>
  <c r="H24" i="4"/>
  <c r="I23" i="4"/>
  <c r="H23" i="4"/>
  <c r="I22" i="4"/>
  <c r="J22" i="4" s="1"/>
  <c r="H21" i="4"/>
  <c r="J21" i="4" s="1"/>
  <c r="I20" i="4"/>
  <c r="J20" i="4" s="1"/>
  <c r="H19" i="4"/>
  <c r="J19" i="4" s="1"/>
  <c r="I18" i="4"/>
  <c r="H18" i="4"/>
  <c r="I17" i="4"/>
  <c r="H17" i="4"/>
  <c r="I16" i="4"/>
  <c r="H16" i="4"/>
  <c r="J16" i="4" l="1"/>
  <c r="J17" i="4"/>
  <c r="J18" i="4"/>
  <c r="J23" i="4"/>
  <c r="J24" i="4"/>
  <c r="J25" i="4"/>
  <c r="G40" i="4" l="1"/>
</calcChain>
</file>

<file path=xl/sharedStrings.xml><?xml version="1.0" encoding="utf-8"?>
<sst xmlns="http://schemas.openxmlformats.org/spreadsheetml/2006/main" count="130" uniqueCount="81">
  <si>
    <t>医薬科学類長　殿</t>
    <rPh sb="0" eb="2">
      <t>イヤク</t>
    </rPh>
    <rPh sb="2" eb="4">
      <t>カガク</t>
    </rPh>
    <rPh sb="4" eb="5">
      <t>ルイ</t>
    </rPh>
    <rPh sb="5" eb="6">
      <t>チョウ</t>
    </rPh>
    <rPh sb="7" eb="8">
      <t>ドノ</t>
    </rPh>
    <phoneticPr fontId="2"/>
  </si>
  <si>
    <t>学籍番号</t>
    <rPh sb="0" eb="2">
      <t>ガクセキ</t>
    </rPh>
    <rPh sb="2" eb="4">
      <t>バンゴウ</t>
    </rPh>
    <phoneticPr fontId="2"/>
  </si>
  <si>
    <t>氏名</t>
    <rPh sb="0" eb="2">
      <t>シメイ</t>
    </rPh>
    <phoneticPr fontId="2"/>
  </si>
  <si>
    <t>記</t>
    <rPh sb="0" eb="1">
      <t>キ</t>
    </rPh>
    <phoneticPr fontId="2"/>
  </si>
  <si>
    <t>科目区分</t>
    <rPh sb="0" eb="2">
      <t>カモク</t>
    </rPh>
    <rPh sb="2" eb="4">
      <t>クブン</t>
    </rPh>
    <phoneticPr fontId="2"/>
  </si>
  <si>
    <t>科目名</t>
    <rPh sb="0" eb="3">
      <t>カモクメイ</t>
    </rPh>
    <phoneticPr fontId="2"/>
  </si>
  <si>
    <t>必修／選択</t>
    <rPh sb="0" eb="2">
      <t>ヒッシュウ</t>
    </rPh>
    <rPh sb="3" eb="5">
      <t>センタク</t>
    </rPh>
    <phoneticPr fontId="2"/>
  </si>
  <si>
    <t>単位数</t>
    <rPh sb="0" eb="3">
      <t>タンイスウ</t>
    </rPh>
    <phoneticPr fontId="2"/>
  </si>
  <si>
    <t>履修登録</t>
    <rPh sb="0" eb="2">
      <t>リシュウ</t>
    </rPh>
    <rPh sb="2" eb="4">
      <t>トウロク</t>
    </rPh>
    <phoneticPr fontId="2"/>
  </si>
  <si>
    <t>備考</t>
    <rPh sb="0" eb="2">
      <t>ビコウ</t>
    </rPh>
    <phoneticPr fontId="2"/>
  </si>
  <si>
    <t>コース専門科目</t>
    <rPh sb="3" eb="5">
      <t>センモン</t>
    </rPh>
    <rPh sb="5" eb="7">
      <t>カモク</t>
    </rPh>
    <phoneticPr fontId="2"/>
  </si>
  <si>
    <t>人体解剖学Ⅰ</t>
    <rPh sb="0" eb="5">
      <t>カイボウガク</t>
    </rPh>
    <phoneticPr fontId="1"/>
  </si>
  <si>
    <t>人体解剖学Ⅱ</t>
    <rPh sb="0" eb="5">
      <t>カイボウガク</t>
    </rPh>
    <phoneticPr fontId="1"/>
  </si>
  <si>
    <t>選択</t>
    <rPh sb="0" eb="2">
      <t>センタク</t>
    </rPh>
    <phoneticPr fontId="1"/>
  </si>
  <si>
    <t>組織学Ⅰ</t>
    <rPh sb="0" eb="3">
      <t>ソシキガク</t>
    </rPh>
    <phoneticPr fontId="1"/>
  </si>
  <si>
    <t>神経解剖学Ⅰ</t>
    <rPh sb="0" eb="2">
      <t>シンケイ</t>
    </rPh>
    <rPh sb="2" eb="4">
      <t>カイボウ</t>
    </rPh>
    <rPh sb="4" eb="5">
      <t>ガク</t>
    </rPh>
    <phoneticPr fontId="1"/>
  </si>
  <si>
    <t>神経解剖学Ⅱ</t>
    <rPh sb="0" eb="2">
      <t>シンケイ</t>
    </rPh>
    <rPh sb="2" eb="4">
      <t>カイボウ</t>
    </rPh>
    <rPh sb="4" eb="5">
      <t>ガク</t>
    </rPh>
    <phoneticPr fontId="1"/>
  </si>
  <si>
    <t>発生学Ⅰ</t>
    <rPh sb="0" eb="3">
      <t>ハッセイガク</t>
    </rPh>
    <phoneticPr fontId="1"/>
  </si>
  <si>
    <t>発生学Ⅱ</t>
    <rPh sb="0" eb="3">
      <t>ハッセイガク</t>
    </rPh>
    <phoneticPr fontId="1"/>
  </si>
  <si>
    <t>生化学Ⅰ</t>
    <rPh sb="0" eb="3">
      <t>Ⅰ</t>
    </rPh>
    <phoneticPr fontId="1"/>
  </si>
  <si>
    <t>生化学Ⅱ</t>
    <rPh sb="0" eb="3">
      <t>Ⅰ</t>
    </rPh>
    <phoneticPr fontId="1"/>
  </si>
  <si>
    <t>生化学Ⅲ</t>
    <rPh sb="0" eb="3">
      <t>Ⅰ</t>
    </rPh>
    <phoneticPr fontId="1"/>
  </si>
  <si>
    <t>生化学Ⅳ</t>
    <rPh sb="0" eb="3">
      <t>Ⅰ</t>
    </rPh>
    <phoneticPr fontId="1"/>
  </si>
  <si>
    <t>脳神経医学</t>
  </si>
  <si>
    <t>○</t>
    <phoneticPr fontId="2"/>
  </si>
  <si>
    <t>Q1</t>
    <phoneticPr fontId="2"/>
  </si>
  <si>
    <t>Q2</t>
    <phoneticPr fontId="2"/>
  </si>
  <si>
    <t>-</t>
    <phoneticPr fontId="2"/>
  </si>
  <si>
    <t>Q1計算用</t>
    <rPh sb="2" eb="5">
      <t>ケイサンヨウ</t>
    </rPh>
    <phoneticPr fontId="2"/>
  </si>
  <si>
    <t>Q2計算用</t>
    <rPh sb="2" eb="5">
      <t>ケイサンヨウ</t>
    </rPh>
    <phoneticPr fontId="2"/>
  </si>
  <si>
    <t>E-mail：iyaku-gaku@adm.kanazawa-u.ac.jp</t>
    <phoneticPr fontId="2"/>
  </si>
  <si>
    <t>単位</t>
    <rPh sb="0" eb="2">
      <t>タンイ</t>
    </rPh>
    <phoneticPr fontId="2"/>
  </si>
  <si>
    <t>提出日</t>
    <rPh sb="0" eb="2">
      <t>テイシュツ</t>
    </rPh>
    <rPh sb="2" eb="3">
      <t>ビ</t>
    </rPh>
    <phoneticPr fontId="2"/>
  </si>
  <si>
    <t>Q1・Q2</t>
    <phoneticPr fontId="2"/>
  </si>
  <si>
    <t>※Q2，Q3で各1単位</t>
    <rPh sb="7" eb="8">
      <t>カク</t>
    </rPh>
    <rPh sb="9" eb="11">
      <t>タンイ</t>
    </rPh>
    <phoneticPr fontId="2"/>
  </si>
  <si>
    <t>※オレンジのセルが入力箇所です。</t>
    <phoneticPr fontId="6"/>
  </si>
  <si>
    <r>
      <t>・成績評価が「保留」となっている科目については，履修登録の必要はありません。</t>
    </r>
    <r>
      <rPr>
        <u/>
        <sz val="10"/>
        <color theme="1"/>
        <rFont val="Yu Gothic"/>
        <family val="3"/>
        <charset val="128"/>
        <scheme val="minor"/>
      </rPr>
      <t xml:space="preserve">「保留」科目の該当者は，
</t>
    </r>
    <r>
      <rPr>
        <sz val="10"/>
        <color theme="1"/>
        <rFont val="Yu Gothic"/>
        <family val="3"/>
        <charset val="128"/>
        <scheme val="minor"/>
      </rPr>
      <t>　</t>
    </r>
    <r>
      <rPr>
        <u/>
        <sz val="10"/>
        <color theme="1"/>
        <rFont val="Yu Gothic"/>
        <family val="3"/>
        <charset val="128"/>
        <scheme val="minor"/>
      </rPr>
      <t>単位の修得へ向けて，4月中旬までに必ず科目担当教員に連絡を取り，指示を仰いでください。</t>
    </r>
    <phoneticPr fontId="2"/>
  </si>
  <si>
    <t>提出期限：4月4日（木）17時00分【厳守】</t>
    <rPh sb="0" eb="2">
      <t>テイシュツ</t>
    </rPh>
    <rPh sb="2" eb="4">
      <t>キゲン</t>
    </rPh>
    <rPh sb="6" eb="7">
      <t>ガツ</t>
    </rPh>
    <rPh sb="8" eb="9">
      <t>ニチ</t>
    </rPh>
    <rPh sb="10" eb="11">
      <t>モク</t>
    </rPh>
    <rPh sb="14" eb="15">
      <t>ジ</t>
    </rPh>
    <rPh sb="17" eb="18">
      <t>フン</t>
    </rPh>
    <rPh sb="19" eb="21">
      <t>ゲンシュ</t>
    </rPh>
    <phoneticPr fontId="2"/>
  </si>
  <si>
    <t>Q1・Q2合計</t>
    <rPh sb="5" eb="7">
      <t>ゴウケイ</t>
    </rPh>
    <phoneticPr fontId="2"/>
  </si>
  <si>
    <t>・共通教育科目の履修登録は、基幹教育学務係からの指示に従い，学務情報サービスから行ってください。</t>
    <rPh sb="1" eb="3">
      <t>キョウツウ</t>
    </rPh>
    <rPh sb="3" eb="5">
      <t>キョウイク</t>
    </rPh>
    <rPh sb="5" eb="7">
      <t>カモク</t>
    </rPh>
    <rPh sb="8" eb="10">
      <t>リシュウ</t>
    </rPh>
    <rPh sb="10" eb="12">
      <t>トウロク</t>
    </rPh>
    <rPh sb="14" eb="16">
      <t>キカン</t>
    </rPh>
    <rPh sb="16" eb="18">
      <t>キョウイク</t>
    </rPh>
    <rPh sb="18" eb="20">
      <t>ガクム</t>
    </rPh>
    <rPh sb="20" eb="21">
      <t>カカリ</t>
    </rPh>
    <rPh sb="24" eb="26">
      <t>シジ</t>
    </rPh>
    <rPh sb="27" eb="28">
      <t>シタガ</t>
    </rPh>
    <rPh sb="30" eb="32">
      <t>ガクム</t>
    </rPh>
    <rPh sb="32" eb="34">
      <t>ジョウホウ</t>
    </rPh>
    <rPh sb="40" eb="41">
      <t>オコナ</t>
    </rPh>
    <phoneticPr fontId="2"/>
  </si>
  <si>
    <t>医薬科学類・生命医科学コース開講科目　履修登録申請書</t>
    <rPh sb="0" eb="2">
      <t>レイワ</t>
    </rPh>
    <rPh sb="3" eb="4">
      <t>ネン</t>
    </rPh>
    <rPh sb="4" eb="5">
      <t>ド</t>
    </rPh>
    <rPh sb="6" eb="8">
      <t>ネンジ</t>
    </rPh>
    <rPh sb="8" eb="11">
      <t>ハルガッキ</t>
    </rPh>
    <rPh sb="11" eb="13">
      <t>イヤク</t>
    </rPh>
    <rPh sb="14" eb="16">
      <t>カイコウ</t>
    </rPh>
    <rPh sb="16" eb="18">
      <t>カモク</t>
    </rPh>
    <rPh sb="19" eb="20">
      <t>ルイ</t>
    </rPh>
    <rPh sb="21" eb="23">
      <t>セイメイ</t>
    </rPh>
    <rPh sb="23" eb="26">
      <t>イカガクリシュウトウロクシンセイショ</t>
    </rPh>
    <phoneticPr fontId="2"/>
  </si>
  <si>
    <t>（創薬科学コース）</t>
    <rPh sb="1" eb="3">
      <t>ソウヤク</t>
    </rPh>
    <rPh sb="3" eb="5">
      <t>カガク</t>
    </rPh>
    <phoneticPr fontId="2"/>
  </si>
  <si>
    <t>選択必修</t>
    <rPh sb="0" eb="2">
      <t>センタク</t>
    </rPh>
    <rPh sb="2" eb="4">
      <t>ヒッシュウ</t>
    </rPh>
    <phoneticPr fontId="1"/>
  </si>
  <si>
    <r>
      <rPr>
        <b/>
        <sz val="11"/>
        <color theme="1"/>
        <rFont val="Yu Gothic"/>
        <family val="3"/>
        <charset val="128"/>
        <scheme val="minor"/>
      </rPr>
      <t>履修登録計</t>
    </r>
    <r>
      <rPr>
        <b/>
        <sz val="9"/>
        <color theme="1"/>
        <rFont val="Yu Gothic"/>
        <family val="3"/>
        <charset val="128"/>
        <scheme val="minor"/>
      </rPr>
      <t>（上限の対象科目のみ）</t>
    </r>
    <r>
      <rPr>
        <b/>
        <sz val="10"/>
        <color theme="1"/>
        <rFont val="Yu Gothic"/>
        <family val="3"/>
        <charset val="128"/>
        <scheme val="minor"/>
      </rPr>
      <t>：</t>
    </r>
    <rPh sb="0" eb="2">
      <t>リシュウ</t>
    </rPh>
    <rPh sb="2" eb="4">
      <t>トウロク</t>
    </rPh>
    <rPh sb="4" eb="5">
      <t>ケイ</t>
    </rPh>
    <rPh sb="6" eb="8">
      <t>ジョウゲン</t>
    </rPh>
    <rPh sb="9" eb="11">
      <t>タイショウ</t>
    </rPh>
    <rPh sb="11" eb="13">
      <t>カモク</t>
    </rPh>
    <phoneticPr fontId="2"/>
  </si>
  <si>
    <t>提出先：医薬保健系事務部学生課医薬科学学務係（角間キャンパス）</t>
    <rPh sb="0" eb="2">
      <t>テイシュツ</t>
    </rPh>
    <rPh sb="2" eb="3">
      <t>サキ</t>
    </rPh>
    <rPh sb="4" eb="6">
      <t>イヤク</t>
    </rPh>
    <rPh sb="6" eb="8">
      <t>ホケン</t>
    </rPh>
    <rPh sb="8" eb="9">
      <t>ケイ</t>
    </rPh>
    <rPh sb="9" eb="11">
      <t>ジム</t>
    </rPh>
    <rPh sb="11" eb="12">
      <t>ブ</t>
    </rPh>
    <rPh sb="12" eb="14">
      <t>ガクセイ</t>
    </rPh>
    <rPh sb="14" eb="15">
      <t>カ</t>
    </rPh>
    <rPh sb="15" eb="17">
      <t>イヤク</t>
    </rPh>
    <rPh sb="17" eb="19">
      <t>カガク</t>
    </rPh>
    <rPh sb="19" eb="21">
      <t>ガクム</t>
    </rPh>
    <rPh sb="21" eb="22">
      <t>カカリ</t>
    </rPh>
    <rPh sb="23" eb="25">
      <t>カクマ</t>
    </rPh>
    <phoneticPr fontId="2"/>
  </si>
  <si>
    <r>
      <t>・履修登録単位数の上限は，</t>
    </r>
    <r>
      <rPr>
        <b/>
        <u/>
        <sz val="10"/>
        <color theme="1"/>
        <rFont val="Yu Gothic"/>
        <family val="3"/>
        <charset val="128"/>
        <scheme val="minor"/>
      </rPr>
      <t>3年 Q1 14.5単位/Q2 11単位，4年Q1 7単位/Q2 5単位です。</t>
    </r>
    <r>
      <rPr>
        <sz val="10"/>
        <color theme="1"/>
        <rFont val="Yu Gothic"/>
        <family val="3"/>
        <charset val="128"/>
        <scheme val="minor"/>
      </rPr>
      <t>履修登録期間は異なりますが、上限を超えないように、各自で充分に確認をお願いします。</t>
    </r>
    <rPh sb="14" eb="15">
      <t>ネン</t>
    </rPh>
    <rPh sb="23" eb="25">
      <t>タンイ</t>
    </rPh>
    <rPh sb="31" eb="33">
      <t>タンイ</t>
    </rPh>
    <rPh sb="35" eb="36">
      <t>ネン</t>
    </rPh>
    <rPh sb="88" eb="89">
      <t>ネガ</t>
    </rPh>
    <phoneticPr fontId="2"/>
  </si>
  <si>
    <t>薬理学Ⅱ</t>
    <rPh sb="0" eb="3">
      <t>Ⅰ</t>
    </rPh>
    <phoneticPr fontId="5"/>
  </si>
  <si>
    <t>選択</t>
    <rPh sb="0" eb="2">
      <t>センタク</t>
    </rPh>
    <phoneticPr fontId="4"/>
  </si>
  <si>
    <t>選択</t>
    <rPh sb="0" eb="2">
      <t>センタク</t>
    </rPh>
    <phoneticPr fontId="5"/>
  </si>
  <si>
    <t>分子細胞病理学Ⅰ</t>
    <rPh sb="0" eb="3">
      <t>ビョウリガク</t>
    </rPh>
    <phoneticPr fontId="5"/>
  </si>
  <si>
    <t>分子細胞病理学Ⅱ</t>
    <rPh sb="0" eb="3">
      <t>ビョウリガク</t>
    </rPh>
    <phoneticPr fontId="5"/>
  </si>
  <si>
    <t>人体病理学Ⅱ</t>
    <rPh sb="0" eb="2">
      <t>ジンタイ</t>
    </rPh>
    <phoneticPr fontId="4"/>
  </si>
  <si>
    <t>衛生学Ⅰ</t>
    <rPh sb="0" eb="3">
      <t>Ⅰ</t>
    </rPh>
    <phoneticPr fontId="5"/>
  </si>
  <si>
    <t>衛生学Ⅱ</t>
    <rPh sb="0" eb="3">
      <t>Ⅰ</t>
    </rPh>
    <phoneticPr fontId="5"/>
  </si>
  <si>
    <t>公衆衛生学Ⅰ</t>
    <rPh sb="0" eb="2">
      <t>コウシュウ</t>
    </rPh>
    <rPh sb="2" eb="5">
      <t>エイセイガク</t>
    </rPh>
    <phoneticPr fontId="5"/>
  </si>
  <si>
    <t>公衆衛生学Ⅱ</t>
    <rPh sb="0" eb="5">
      <t>Ⅱ</t>
    </rPh>
    <phoneticPr fontId="5"/>
  </si>
  <si>
    <t>法医学Ⅱ</t>
    <rPh sb="0" eb="1">
      <t>ホウイガク</t>
    </rPh>
    <phoneticPr fontId="5"/>
  </si>
  <si>
    <t>国際保健学</t>
    <rPh sb="0" eb="1">
      <t>コクサイホケンガク</t>
    </rPh>
    <phoneticPr fontId="5"/>
  </si>
  <si>
    <t>※Q1，Q2で各0.75単位</t>
    <rPh sb="7" eb="8">
      <t>カク</t>
    </rPh>
    <rPh sb="12" eb="14">
      <t>タンイ</t>
    </rPh>
    <phoneticPr fontId="2"/>
  </si>
  <si>
    <t>※Q1，Q2で各0.25単位</t>
    <rPh sb="7" eb="8">
      <t>カク</t>
    </rPh>
    <rPh sb="12" eb="14">
      <t>タンイ</t>
    </rPh>
    <phoneticPr fontId="2"/>
  </si>
  <si>
    <t>※Q1，Q2で各0.5単位</t>
    <rPh sb="7" eb="8">
      <t>カク</t>
    </rPh>
    <rPh sb="11" eb="13">
      <t>タンイ</t>
    </rPh>
    <phoneticPr fontId="2"/>
  </si>
  <si>
    <t>※Q1～Q3で各0.67単位</t>
    <rPh sb="7" eb="8">
      <t>カク</t>
    </rPh>
    <rPh sb="12" eb="14">
      <t>タンイ</t>
    </rPh>
    <phoneticPr fontId="2"/>
  </si>
  <si>
    <t>※Q1，Q2で各1単位</t>
    <phoneticPr fontId="2"/>
  </si>
  <si>
    <t>　私は，令和7年度に生命医科学コースで開講する春学期（第1クォーター及び第2クォーター）の科目について，下記のとおり履修登録を申請します。</t>
    <rPh sb="1" eb="2">
      <t>ワタシ</t>
    </rPh>
    <rPh sb="4" eb="6">
      <t>レイワ</t>
    </rPh>
    <rPh sb="7" eb="8">
      <t>ネン</t>
    </rPh>
    <rPh sb="8" eb="9">
      <t>ド</t>
    </rPh>
    <rPh sb="10" eb="12">
      <t>セイメイ</t>
    </rPh>
    <rPh sb="12" eb="15">
      <t>イカガク</t>
    </rPh>
    <rPh sb="19" eb="21">
      <t>カイコウ</t>
    </rPh>
    <rPh sb="23" eb="24">
      <t>ハル</t>
    </rPh>
    <rPh sb="24" eb="26">
      <t>ガッキ</t>
    </rPh>
    <rPh sb="27" eb="28">
      <t>ダイ</t>
    </rPh>
    <rPh sb="34" eb="35">
      <t>オヨ</t>
    </rPh>
    <rPh sb="36" eb="37">
      <t>ダイ</t>
    </rPh>
    <rPh sb="45" eb="47">
      <t>カモク</t>
    </rPh>
    <rPh sb="52" eb="54">
      <t>カキ</t>
    </rPh>
    <rPh sb="58" eb="60">
      <t>リシュウ</t>
    </rPh>
    <rPh sb="60" eb="62">
      <t>トウロク</t>
    </rPh>
    <rPh sb="63" eb="65">
      <t>シンセイ</t>
    </rPh>
    <phoneticPr fontId="2"/>
  </si>
  <si>
    <t>人体病理学Ⅰ</t>
    <rPh sb="0" eb="3">
      <t>ビョウリガク</t>
    </rPh>
    <phoneticPr fontId="5"/>
  </si>
  <si>
    <t>細菌感染学Ⅱ</t>
    <rPh sb="0" eb="1">
      <t>サイキンカンセンガク</t>
    </rPh>
    <phoneticPr fontId="5"/>
  </si>
  <si>
    <t>生命情報科学も受講することで2単位</t>
    <rPh sb="0" eb="2">
      <t>セイメイ</t>
    </rPh>
    <rPh sb="2" eb="4">
      <t>ジョウホウ</t>
    </rPh>
    <rPh sb="4" eb="6">
      <t>カガク</t>
    </rPh>
    <rPh sb="7" eb="9">
      <t>ジュコウ</t>
    </rPh>
    <rPh sb="15" eb="17">
      <t>タンイ</t>
    </rPh>
    <phoneticPr fontId="2"/>
  </si>
  <si>
    <t>Q1～Q3で各0.67単位</t>
    <rPh sb="6" eb="7">
      <t>カク</t>
    </rPh>
    <rPh sb="11" eb="13">
      <t>タンイ</t>
    </rPh>
    <phoneticPr fontId="2"/>
  </si>
  <si>
    <t>※2年次Q4，3年次Q1で各1単位
（Q4での登録なし）</t>
    <rPh sb="2" eb="4">
      <t>ネンジ</t>
    </rPh>
    <rPh sb="23" eb="25">
      <t>トウロク</t>
    </rPh>
    <phoneticPr fontId="2"/>
  </si>
  <si>
    <r>
      <t xml:space="preserve">※2年次Q4，3年次Q1で各0.75単位
</t>
    </r>
    <r>
      <rPr>
        <sz val="9"/>
        <color theme="1"/>
        <rFont val="Yu Gothic"/>
        <family val="3"/>
        <charset val="128"/>
        <scheme val="minor"/>
      </rPr>
      <t>　</t>
    </r>
    <r>
      <rPr>
        <u/>
        <sz val="9"/>
        <color theme="1"/>
        <rFont val="Yu Gothic"/>
        <family val="3"/>
        <charset val="128"/>
        <scheme val="minor"/>
      </rPr>
      <t>Q4での登録なし</t>
    </r>
    <rPh sb="2" eb="4">
      <t>ネンジ</t>
    </rPh>
    <rPh sb="8" eb="10">
      <t>ネンジ</t>
    </rPh>
    <rPh sb="13" eb="14">
      <t>カク</t>
    </rPh>
    <rPh sb="18" eb="20">
      <t>タンイ</t>
    </rPh>
    <rPh sb="26" eb="28">
      <t>トウロク</t>
    </rPh>
    <phoneticPr fontId="2"/>
  </si>
  <si>
    <t>　　令和4年度，令和5年度入学者は，今年度開講の「生化学Ⅱ」と「生命情報科学」の2つを履修することで</t>
    <rPh sb="13" eb="16">
      <t>ニュウガクシャ</t>
    </rPh>
    <rPh sb="18" eb="21">
      <t>コンネンド</t>
    </rPh>
    <rPh sb="21" eb="23">
      <t>カイコウ</t>
    </rPh>
    <rPh sb="25" eb="28">
      <t>セイカガク</t>
    </rPh>
    <rPh sb="32" eb="34">
      <t>セイメイ</t>
    </rPh>
    <rPh sb="34" eb="36">
      <t>ジョウホウ</t>
    </rPh>
    <rPh sb="36" eb="38">
      <t>カガク</t>
    </rPh>
    <phoneticPr fontId="2"/>
  </si>
  <si>
    <r>
      <t>　</t>
    </r>
    <r>
      <rPr>
        <sz val="10.5"/>
        <color rgb="FFFF0000"/>
        <rFont val="Yu Gothic"/>
        <family val="3"/>
        <charset val="128"/>
        <scheme val="minor"/>
      </rPr>
      <t>「生化学Ⅱ」（2単位）を修得することとなります。</t>
    </r>
    <r>
      <rPr>
        <b/>
        <sz val="10.5"/>
        <color rgb="FFFF0000"/>
        <rFont val="Yu Gothic"/>
        <family val="3"/>
        <charset val="128"/>
        <scheme val="minor"/>
      </rPr>
      <t>（生命医科学コースの時間割要確認）</t>
    </r>
    <rPh sb="2" eb="5">
      <t>セイカガク</t>
    </rPh>
    <rPh sb="9" eb="11">
      <t>タンイ</t>
    </rPh>
    <rPh sb="13" eb="15">
      <t>シュウトク</t>
    </rPh>
    <rPh sb="26" eb="28">
      <t>セイメイ</t>
    </rPh>
    <rPh sb="28" eb="31">
      <t>イカガク</t>
    </rPh>
    <rPh sb="35" eb="38">
      <t>ジカンワリ</t>
    </rPh>
    <rPh sb="38" eb="39">
      <t>ヨウ</t>
    </rPh>
    <rPh sb="39" eb="41">
      <t>カクニン</t>
    </rPh>
    <phoneticPr fontId="2"/>
  </si>
  <si>
    <t>脳神経科学</t>
    <rPh sb="0" eb="1">
      <t>ノウ</t>
    </rPh>
    <rPh sb="1" eb="3">
      <t>シンケイ</t>
    </rPh>
    <rPh sb="3" eb="5">
      <t>カガク</t>
    </rPh>
    <phoneticPr fontId="2"/>
  </si>
  <si>
    <t>人体病理学Ⅰ</t>
    <rPh sb="0" eb="2">
      <t>ジンタイ</t>
    </rPh>
    <phoneticPr fontId="4"/>
  </si>
  <si>
    <t>細菌感染学Ⅱ</t>
  </si>
  <si>
    <t>人体解剖学Ⅱ※１</t>
    <rPh sb="0" eb="5">
      <t>カイボウガク</t>
    </rPh>
    <phoneticPr fontId="1"/>
  </si>
  <si>
    <t>生化学Ⅱ※２</t>
    <rPh sb="0" eb="3">
      <t>Ⅰ</t>
    </rPh>
    <phoneticPr fontId="1"/>
  </si>
  <si>
    <t>※２：「生化学Ⅱ」は，令和7年度から「生化学Ⅱ(1.5単位)」と「生命情報科学（0.5単位）」に分かれます。</t>
    <rPh sb="4" eb="7">
      <t>セイカガク</t>
    </rPh>
    <rPh sb="11" eb="13">
      <t>レイワ</t>
    </rPh>
    <rPh sb="14" eb="16">
      <t>ネンド</t>
    </rPh>
    <rPh sb="19" eb="22">
      <t>セイカガク</t>
    </rPh>
    <rPh sb="27" eb="29">
      <t>タンイ</t>
    </rPh>
    <rPh sb="33" eb="35">
      <t>セイメイ</t>
    </rPh>
    <rPh sb="35" eb="37">
      <t>ジョウホウ</t>
    </rPh>
    <rPh sb="37" eb="39">
      <t>カガク</t>
    </rPh>
    <rPh sb="43" eb="45">
      <t>タンイ</t>
    </rPh>
    <rPh sb="48" eb="49">
      <t>ワ</t>
    </rPh>
    <phoneticPr fontId="2"/>
  </si>
  <si>
    <t>※１：「人体解剖学Ⅱ」は，R７開講から2単位授業となるため，1単位不足します。残りの1単位分の学習に</t>
    <rPh sb="15" eb="17">
      <t>カイコウ</t>
    </rPh>
    <rPh sb="20" eb="22">
      <t>タンイ</t>
    </rPh>
    <rPh sb="22" eb="24">
      <t>ジュギョウ</t>
    </rPh>
    <rPh sb="31" eb="33">
      <t>タンイ</t>
    </rPh>
    <rPh sb="33" eb="35">
      <t>フソク</t>
    </rPh>
    <rPh sb="39" eb="40">
      <t>ノコ</t>
    </rPh>
    <rPh sb="43" eb="45">
      <t>タンイ</t>
    </rPh>
    <rPh sb="45" eb="46">
      <t>ブン</t>
    </rPh>
    <rPh sb="47" eb="49">
      <t>ガクシュウ</t>
    </rPh>
    <phoneticPr fontId="2"/>
  </si>
  <si>
    <r>
      <t>　　　ついては，</t>
    </r>
    <r>
      <rPr>
        <b/>
        <sz val="10.5"/>
        <color rgb="FFFF0000"/>
        <rFont val="Yu Gothic"/>
        <family val="3"/>
        <charset val="128"/>
        <scheme val="minor"/>
      </rPr>
      <t>担当教員の指示に従うこと</t>
    </r>
    <r>
      <rPr>
        <sz val="10.5"/>
        <color rgb="FFFF0000"/>
        <rFont val="Yu Gothic"/>
        <family val="3"/>
        <charset val="128"/>
        <scheme val="minor"/>
      </rPr>
      <t>で３単位となります。</t>
    </r>
    <rPh sb="8" eb="10">
      <t>タントウ</t>
    </rPh>
    <rPh sb="10" eb="12">
      <t>キョウイン</t>
    </rPh>
    <rPh sb="13" eb="15">
      <t>シジ</t>
    </rPh>
    <rPh sb="16" eb="17">
      <t>シタガ</t>
    </rPh>
    <rPh sb="22" eb="24">
      <t>タンイ</t>
    </rPh>
    <phoneticPr fontId="2"/>
  </si>
  <si>
    <t>講義等について(下方※１参照)</t>
    <rPh sb="0" eb="2">
      <t>コウギ</t>
    </rPh>
    <rPh sb="2" eb="3">
      <t>トウ</t>
    </rPh>
    <rPh sb="8" eb="10">
      <t>カホウ</t>
    </rPh>
    <rPh sb="12" eb="14">
      <t>サンショウ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</si>
</sst>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26">
    <font>
      <sz val="11"/>
      <color theme="1"/>
      <name val="Yu Gothic"/>
      <family val="2"/>
      <scheme val="minor"/>
    </font>
    <font>
      <sz val="11"/>
      <color rgb="FF006100"/>
      <name val="Yu Gothic"/>
      <family val="2"/>
      <charset val="128"/>
      <scheme val="minor"/>
    </font>
    <font>
      <sz val="6"/>
      <name val="Yu Gothic"/>
      <family val="3"/>
      <charset val="128"/>
      <scheme val="minor"/>
    </font>
    <font>
      <b/>
      <sz val="11"/>
      <color theme="1"/>
      <name val="Yu Gothic"/>
      <family val="3"/>
      <charset val="128"/>
      <scheme val="minor"/>
    </font>
    <font>
      <sz val="9"/>
      <color theme="1"/>
      <name val="Yu Gothic"/>
      <family val="2"/>
      <scheme val="minor"/>
    </font>
    <font>
      <sz val="11"/>
      <color rgb="FFFF0000"/>
      <name val="Yu Gothic"/>
      <family val="2"/>
      <scheme val="minor"/>
    </font>
    <font>
      <sz val="11"/>
      <color rgb="FFFF0000"/>
      <name val="Yu Gothic"/>
      <family val="3"/>
      <charset val="128"/>
      <scheme val="minor"/>
    </font>
    <font>
      <sz val="10"/>
      <color theme="1"/>
      <name val="Yu Gothic"/>
      <family val="3"/>
      <charset val="128"/>
      <scheme val="minor"/>
    </font>
    <font>
      <sz val="14"/>
      <color theme="1"/>
      <name val="Yu Gothic"/>
      <family val="2"/>
      <scheme val="minor"/>
    </font>
    <font>
      <sz val="14"/>
      <color theme="1"/>
      <name val="Yu Gothic"/>
      <family val="3"/>
      <charset val="128"/>
      <scheme val="minor"/>
    </font>
    <font>
      <sz val="10"/>
      <color theme="1"/>
      <name val="Yu Gothic"/>
      <family val="2"/>
      <scheme val="minor"/>
    </font>
    <font>
      <u/>
      <sz val="10"/>
      <color theme="1"/>
      <name val="Yu Gothic"/>
      <family val="3"/>
      <charset val="128"/>
      <scheme val="minor"/>
    </font>
    <font>
      <b/>
      <sz val="10"/>
      <color theme="1"/>
      <name val="Yu Gothic"/>
      <family val="3"/>
      <charset val="128"/>
      <scheme val="minor"/>
    </font>
    <font>
      <b/>
      <u/>
      <sz val="10"/>
      <color theme="1"/>
      <name val="Yu Gothic"/>
      <family val="3"/>
      <charset val="128"/>
      <scheme val="minor"/>
    </font>
    <font>
      <b/>
      <u/>
      <sz val="11"/>
      <color rgb="FFFF0000"/>
      <name val="Yu Gothic"/>
      <family val="3"/>
      <charset val="128"/>
      <scheme val="minor"/>
    </font>
    <font>
      <b/>
      <sz val="9"/>
      <color theme="1"/>
      <name val="Yu Gothic"/>
      <family val="3"/>
      <charset val="128"/>
      <scheme val="minor"/>
    </font>
    <font>
      <sz val="9"/>
      <color rgb="FFFF0000"/>
      <name val="Yu Gothic"/>
      <family val="2"/>
      <scheme val="minor"/>
    </font>
    <font>
      <b/>
      <sz val="8"/>
      <color theme="1"/>
      <name val="Yu Gothic"/>
      <family val="3"/>
      <charset val="128"/>
      <scheme val="minor"/>
    </font>
    <font>
      <sz val="9"/>
      <color rgb="FFFF0000"/>
      <name val="Yu Gothic"/>
      <family val="3"/>
      <charset val="128"/>
      <scheme val="minor"/>
    </font>
    <font>
      <sz val="11"/>
      <name val="Yu Gothic"/>
      <family val="3"/>
      <charset val="128"/>
      <scheme val="minor"/>
    </font>
    <font>
      <sz val="9"/>
      <color theme="1"/>
      <name val="Yu Gothic"/>
      <family val="3"/>
      <charset val="128"/>
      <scheme val="minor"/>
    </font>
    <font>
      <u/>
      <sz val="9"/>
      <color theme="1"/>
      <name val="Yu Gothic"/>
      <family val="3"/>
      <charset val="128"/>
      <scheme val="minor"/>
    </font>
    <font>
      <sz val="10"/>
      <color rgb="FFFF0000"/>
      <name val="Yu Gothic"/>
      <family val="3"/>
      <charset val="128"/>
      <scheme val="minor"/>
    </font>
    <font>
      <sz val="10.5"/>
      <color rgb="FFFF0000"/>
      <name val="Yu Gothic"/>
      <family val="3"/>
      <charset val="128"/>
      <scheme val="minor"/>
    </font>
    <font>
      <b/>
      <sz val="11"/>
      <color rgb="FFFF0000"/>
      <name val="Yu Gothic"/>
      <family val="3"/>
      <charset val="128"/>
      <scheme val="minor"/>
    </font>
    <font>
      <b/>
      <sz val="10.5"/>
      <color rgb="FFFF0000"/>
      <name val="Yu Gothic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 applyAlignment="1">
      <alignment horizontal="center"/>
    </xf>
    <xf numFmtId="0" fontId="3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12" fillId="0" borderId="0" xfId="0" applyFont="1" applyAlignment="1">
      <alignment horizontal="right"/>
    </xf>
    <xf numFmtId="0" fontId="0" fillId="2" borderId="3" xfId="0" applyFill="1" applyBorder="1" applyAlignment="1">
      <alignment horizontal="center" vertical="center"/>
    </xf>
    <xf numFmtId="0" fontId="0" fillId="0" borderId="4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0" fillId="0" borderId="0" xfId="0" applyAlignment="1">
      <alignment horizontal="right"/>
    </xf>
    <xf numFmtId="0" fontId="0" fillId="0" borderId="0" xfId="0" applyAlignment="1">
      <alignment horizontal="center" wrapText="1"/>
    </xf>
    <xf numFmtId="0" fontId="14" fillId="0" borderId="0" xfId="0" applyFont="1" applyAlignment="1">
      <alignment horizontal="right"/>
    </xf>
    <xf numFmtId="0" fontId="0" fillId="0" borderId="1" xfId="0" applyBorder="1" applyAlignment="1">
      <alignment horizontal="distributed"/>
    </xf>
    <xf numFmtId="0" fontId="0" fillId="0" borderId="2" xfId="0" applyBorder="1" applyAlignment="1">
      <alignment horizontal="distributed"/>
    </xf>
    <xf numFmtId="0" fontId="0" fillId="0" borderId="0" xfId="0" applyAlignment="1">
      <alignment horizontal="center"/>
    </xf>
    <xf numFmtId="0" fontId="16" fillId="0" borderId="0" xfId="0" applyFont="1" applyAlignment="1">
      <alignment horizontal="right"/>
    </xf>
    <xf numFmtId="0" fontId="0" fillId="0" borderId="3" xfId="0" applyBorder="1"/>
    <xf numFmtId="176" fontId="0" fillId="3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alignment horizontal="center"/>
      <protection locked="0"/>
    </xf>
    <xf numFmtId="0" fontId="0" fillId="3" borderId="13" xfId="0" applyFill="1" applyBorder="1" applyAlignment="1" applyProtection="1">
      <alignment horizontal="center" vertical="center"/>
      <protection locked="0"/>
    </xf>
    <xf numFmtId="0" fontId="0" fillId="3" borderId="16" xfId="0" applyFill="1" applyBorder="1" applyAlignment="1" applyProtection="1">
      <alignment horizontal="center" vertical="center"/>
      <protection locked="0"/>
    </xf>
    <xf numFmtId="0" fontId="0" fillId="3" borderId="20" xfId="0" applyFill="1" applyBorder="1" applyAlignment="1" applyProtection="1">
      <alignment horizontal="center" vertical="center"/>
      <protection locked="0"/>
    </xf>
    <xf numFmtId="0" fontId="17" fillId="0" borderId="0" xfId="0" applyFont="1" applyAlignment="1">
      <alignment horizontal="right" indent="1"/>
    </xf>
    <xf numFmtId="0" fontId="18" fillId="0" borderId="4" xfId="0" applyFont="1" applyBorder="1" applyAlignment="1">
      <alignment horizontal="left" vertical="center"/>
    </xf>
    <xf numFmtId="0" fontId="16" fillId="0" borderId="17" xfId="0" applyFont="1" applyBorder="1" applyAlignment="1">
      <alignment horizontal="left" vertical="center"/>
    </xf>
    <xf numFmtId="0" fontId="0" fillId="0" borderId="29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19" fillId="0" borderId="4" xfId="0" applyFont="1" applyBorder="1" applyAlignment="1">
      <alignment horizontal="left" vertical="center"/>
    </xf>
    <xf numFmtId="0" fontId="19" fillId="0" borderId="4" xfId="0" applyFont="1" applyBorder="1" applyAlignment="1">
      <alignment vertical="center"/>
    </xf>
    <xf numFmtId="0" fontId="19" fillId="0" borderId="17" xfId="0" applyFont="1" applyBorder="1" applyAlignment="1">
      <alignment horizontal="left" vertical="center"/>
    </xf>
    <xf numFmtId="0" fontId="19" fillId="0" borderId="22" xfId="0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0" fillId="0" borderId="31" xfId="0" applyBorder="1" applyAlignment="1">
      <alignment vertical="center" wrapText="1"/>
    </xf>
    <xf numFmtId="0" fontId="19" fillId="0" borderId="31" xfId="0" applyFont="1" applyBorder="1" applyAlignment="1">
      <alignment horizontal="left" vertical="center"/>
    </xf>
    <xf numFmtId="0" fontId="19" fillId="0" borderId="34" xfId="0" applyFont="1" applyBorder="1" applyAlignment="1">
      <alignment vertical="center"/>
    </xf>
    <xf numFmtId="0" fontId="10" fillId="0" borderId="17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0" fillId="3" borderId="35" xfId="0" applyFill="1" applyBorder="1" applyAlignment="1" applyProtection="1">
      <alignment horizontal="center" vertical="center"/>
      <protection locked="0"/>
    </xf>
    <xf numFmtId="0" fontId="0" fillId="3" borderId="36" xfId="0" applyFill="1" applyBorder="1" applyAlignment="1" applyProtection="1">
      <alignment horizontal="center" vertical="center"/>
      <protection locked="0"/>
    </xf>
    <xf numFmtId="0" fontId="10" fillId="0" borderId="31" xfId="0" applyFont="1" applyBorder="1" applyAlignment="1">
      <alignment vertical="center"/>
    </xf>
    <xf numFmtId="0" fontId="0" fillId="3" borderId="38" xfId="0" applyFill="1" applyBorder="1" applyAlignment="1" applyProtection="1">
      <alignment horizontal="center" vertical="center"/>
      <protection locked="0"/>
    </xf>
    <xf numFmtId="0" fontId="0" fillId="0" borderId="0" xfId="0"/>
    <xf numFmtId="0" fontId="6" fillId="0" borderId="17" xfId="0" applyFont="1" applyBorder="1" applyAlignment="1">
      <alignment vertical="center"/>
    </xf>
    <xf numFmtId="0" fontId="0" fillId="0" borderId="0" xfId="0"/>
    <xf numFmtId="0" fontId="0" fillId="0" borderId="7" xfId="0" applyBorder="1" applyAlignment="1">
      <alignment horizontal="center" vertical="center"/>
    </xf>
    <xf numFmtId="0" fontId="0" fillId="0" borderId="5" xfId="0" applyFill="1" applyBorder="1" applyAlignment="1">
      <alignment vertical="center" wrapText="1"/>
    </xf>
    <xf numFmtId="0" fontId="16" fillId="0" borderId="12" xfId="0" applyFont="1" applyFill="1" applyBorder="1" applyAlignment="1">
      <alignment horizontal="left" vertical="center"/>
    </xf>
    <xf numFmtId="0" fontId="6" fillId="0" borderId="15" xfId="0" applyFont="1" applyFill="1" applyBorder="1" applyAlignment="1">
      <alignment vertical="center"/>
    </xf>
    <xf numFmtId="0" fontId="6" fillId="0" borderId="18" xfId="0" applyFont="1" applyFill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0" fillId="0" borderId="0" xfId="0"/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12" xfId="0" applyBorder="1" applyAlignment="1">
      <alignment horizontal="center" vertical="center"/>
    </xf>
    <xf numFmtId="0" fontId="6" fillId="0" borderId="19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0" fillId="0" borderId="17" xfId="0" applyBorder="1" applyAlignment="1">
      <alignment vertical="center" wrapText="1"/>
    </xf>
    <xf numFmtId="0" fontId="0" fillId="0" borderId="17" xfId="0" applyBorder="1" applyAlignment="1">
      <alignment horizontal="left" vertical="center"/>
    </xf>
    <xf numFmtId="0" fontId="0" fillId="0" borderId="17" xfId="0" applyBorder="1" applyAlignment="1">
      <alignment horizontal="center" vertical="center"/>
    </xf>
    <xf numFmtId="0" fontId="7" fillId="0" borderId="21" xfId="0" applyFont="1" applyBorder="1" applyAlignment="1">
      <alignment vertical="center"/>
    </xf>
    <xf numFmtId="0" fontId="10" fillId="0" borderId="21" xfId="0" applyFont="1" applyBorder="1" applyAlignment="1">
      <alignment vertical="center"/>
    </xf>
    <xf numFmtId="0" fontId="0" fillId="0" borderId="19" xfId="0" applyBorder="1" applyAlignment="1">
      <alignment vertical="center"/>
    </xf>
    <xf numFmtId="0" fontId="5" fillId="0" borderId="19" xfId="0" applyFont="1" applyBorder="1" applyAlignment="1">
      <alignment vertical="center"/>
    </xf>
    <xf numFmtId="0" fontId="0" fillId="0" borderId="19" xfId="0" applyBorder="1" applyAlignment="1">
      <alignment horizontal="center" vertical="center"/>
    </xf>
    <xf numFmtId="0" fontId="0" fillId="0" borderId="3" xfId="0" applyBorder="1"/>
    <xf numFmtId="0" fontId="0" fillId="0" borderId="8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6" fillId="0" borderId="14" xfId="0" applyFont="1" applyBorder="1" applyAlignment="1">
      <alignment vertical="center"/>
    </xf>
    <xf numFmtId="0" fontId="6" fillId="0" borderId="37" xfId="0" applyFont="1" applyBorder="1" applyAlignment="1">
      <alignment vertical="center"/>
    </xf>
    <xf numFmtId="0" fontId="0" fillId="2" borderId="7" xfId="0" applyFill="1" applyBorder="1" applyAlignment="1">
      <alignment horizontal="center" vertical="center"/>
    </xf>
    <xf numFmtId="0" fontId="7" fillId="0" borderId="21" xfId="0" applyFont="1" applyFill="1" applyBorder="1" applyAlignment="1">
      <alignment vertical="center"/>
    </xf>
    <xf numFmtId="0" fontId="0" fillId="2" borderId="17" xfId="0" applyFill="1" applyBorder="1" applyAlignment="1">
      <alignment vertical="center" wrapText="1"/>
    </xf>
    <xf numFmtId="0" fontId="16" fillId="2" borderId="17" xfId="0" applyFont="1" applyFill="1" applyBorder="1" applyAlignment="1">
      <alignment horizontal="left" vertical="center"/>
    </xf>
    <xf numFmtId="0" fontId="6" fillId="2" borderId="17" xfId="0" applyFont="1" applyFill="1" applyBorder="1" applyAlignment="1">
      <alignment vertical="center"/>
    </xf>
    <xf numFmtId="0" fontId="6" fillId="2" borderId="22" xfId="0" applyFont="1" applyFill="1" applyBorder="1" applyAlignment="1">
      <alignment vertical="center"/>
    </xf>
    <xf numFmtId="0" fontId="0" fillId="2" borderId="29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7" fillId="2" borderId="21" xfId="0" applyFont="1" applyFill="1" applyBorder="1" applyAlignment="1">
      <alignment vertical="center" wrapText="1"/>
    </xf>
    <xf numFmtId="0" fontId="19" fillId="2" borderId="22" xfId="0" applyFont="1" applyFill="1" applyBorder="1" applyAlignment="1">
      <alignment vertical="center"/>
    </xf>
    <xf numFmtId="0" fontId="19" fillId="2" borderId="17" xfId="0" applyFont="1" applyFill="1" applyBorder="1" applyAlignment="1">
      <alignment horizontal="left" vertical="center"/>
    </xf>
    <xf numFmtId="0" fontId="19" fillId="2" borderId="17" xfId="0" applyFont="1" applyFill="1" applyBorder="1" applyAlignment="1">
      <alignment vertical="center"/>
    </xf>
    <xf numFmtId="0" fontId="19" fillId="2" borderId="30" xfId="0" applyFont="1" applyFill="1" applyBorder="1" applyAlignment="1">
      <alignment vertical="center"/>
    </xf>
    <xf numFmtId="0" fontId="4" fillId="2" borderId="21" xfId="0" applyFont="1" applyFill="1" applyBorder="1" applyAlignment="1">
      <alignment vertical="center" wrapText="1"/>
    </xf>
    <xf numFmtId="0" fontId="12" fillId="0" borderId="0" xfId="0" applyFont="1" applyBorder="1" applyAlignment="1">
      <alignment vertical="center"/>
    </xf>
    <xf numFmtId="0" fontId="19" fillId="0" borderId="12" xfId="0" applyFont="1" applyBorder="1" applyAlignment="1">
      <alignment horizontal="left" vertical="center"/>
    </xf>
    <xf numFmtId="0" fontId="10" fillId="0" borderId="12" xfId="0" applyFont="1" applyBorder="1" applyAlignment="1">
      <alignment vertical="center"/>
    </xf>
    <xf numFmtId="0" fontId="24" fillId="0" borderId="17" xfId="0" applyFont="1" applyBorder="1" applyAlignment="1">
      <alignment vertical="center" wrapText="1"/>
    </xf>
    <xf numFmtId="0" fontId="22" fillId="4" borderId="21" xfId="0" applyFont="1" applyFill="1" applyBorder="1" applyAlignment="1">
      <alignment vertical="center" shrinkToFit="1"/>
    </xf>
    <xf numFmtId="0" fontId="0" fillId="0" borderId="7" xfId="0" applyBorder="1" applyAlignment="1">
      <alignment vertical="center" wrapText="1"/>
    </xf>
    <xf numFmtId="0" fontId="22" fillId="4" borderId="21" xfId="0" applyFont="1" applyFill="1" applyBorder="1" applyAlignment="1">
      <alignment vertical="center"/>
    </xf>
    <xf numFmtId="0" fontId="0" fillId="0" borderId="19" xfId="0" applyFill="1" applyBorder="1" applyAlignment="1">
      <alignment horizontal="center" vertical="center"/>
    </xf>
    <xf numFmtId="0" fontId="0" fillId="0" borderId="30" xfId="0" applyFill="1" applyBorder="1" applyAlignment="1">
      <alignment horizontal="center" vertical="center"/>
    </xf>
    <xf numFmtId="0" fontId="6" fillId="0" borderId="0" xfId="0" applyFont="1" applyAlignment="1">
      <alignment horizontal="left" vertical="center" shrinkToFit="1"/>
    </xf>
    <xf numFmtId="0" fontId="6" fillId="0" borderId="0" xfId="0" applyFont="1" applyBorder="1" applyAlignment="1">
      <alignment horizontal="left" shrinkToFit="1"/>
    </xf>
    <xf numFmtId="0" fontId="6" fillId="0" borderId="1" xfId="0" applyFont="1" applyBorder="1" applyAlignment="1">
      <alignment horizontal="left" wrapText="1"/>
    </xf>
    <xf numFmtId="0" fontId="5" fillId="0" borderId="0" xfId="0" applyFont="1" applyAlignment="1">
      <alignment horizontal="left" shrinkToFit="1"/>
    </xf>
    <xf numFmtId="0" fontId="6" fillId="0" borderId="0" xfId="0" applyFont="1" applyAlignment="1">
      <alignment horizontal="left" shrinkToFit="1"/>
    </xf>
    <xf numFmtId="0" fontId="23" fillId="0" borderId="0" xfId="0" applyFont="1" applyAlignment="1">
      <alignment horizontal="left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 shrinkToFit="1"/>
    </xf>
    <xf numFmtId="0" fontId="0" fillId="2" borderId="5" xfId="0" applyFill="1" applyBorder="1" applyAlignment="1">
      <alignment horizontal="center" vertical="center" shrinkToFit="1"/>
    </xf>
    <xf numFmtId="0" fontId="7" fillId="0" borderId="8" xfId="0" applyFont="1" applyBorder="1" applyAlignment="1">
      <alignment horizontal="left" vertical="top" wrapText="1"/>
    </xf>
    <xf numFmtId="0" fontId="7" fillId="0" borderId="14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7" fillId="0" borderId="23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24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7" fillId="0" borderId="18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7" fillId="0" borderId="11" xfId="0" applyFont="1" applyBorder="1" applyAlignment="1">
      <alignment horizontal="left"/>
    </xf>
    <xf numFmtId="0" fontId="0" fillId="0" borderId="19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3" fillId="0" borderId="0" xfId="0" applyFont="1" applyBorder="1" applyAlignment="1">
      <alignment horizontal="right"/>
    </xf>
    <xf numFmtId="0" fontId="6" fillId="0" borderId="1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19" fillId="0" borderId="30" xfId="0" applyFont="1" applyBorder="1" applyAlignment="1">
      <alignment horizontal="center" vertical="center"/>
    </xf>
    <xf numFmtId="0" fontId="19" fillId="0" borderId="32" xfId="0" applyFont="1" applyBorder="1" applyAlignment="1">
      <alignment horizontal="center" vertical="center"/>
    </xf>
    <xf numFmtId="0" fontId="19" fillId="0" borderId="33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39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 textRotation="255" wrapText="1"/>
    </xf>
    <xf numFmtId="0" fontId="0" fillId="0" borderId="7" xfId="0" applyBorder="1" applyAlignment="1">
      <alignment horizontal="center" vertical="center" textRotation="255" wrapText="1"/>
    </xf>
    <xf numFmtId="0" fontId="0" fillId="0" borderId="5" xfId="0" applyBorder="1" applyAlignment="1">
      <alignment horizontal="center" vertical="center" textRotation="255" wrapText="1"/>
    </xf>
    <xf numFmtId="0" fontId="0" fillId="0" borderId="22" xfId="0" applyFill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0" fillId="2" borderId="20" xfId="0" applyFill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251548-F78C-418E-94F0-CC4FE9982331}">
  <dimension ref="B1:L55"/>
  <sheetViews>
    <sheetView showGridLines="0" tabSelected="1" view="pageBreakPreview" zoomScaleNormal="100" zoomScaleSheetLayoutView="100" workbookViewId="0">
      <pane ySplit="15" topLeftCell="A16" activePane="bottomLeft" state="frozen"/>
      <selection pane="bottomLeft" activeCell="B11" sqref="B11:K11"/>
    </sheetView>
  </sheetViews>
  <sheetFormatPr defaultRowHeight="18.75"/>
  <cols>
    <col min="1" max="1" width="2.5" customWidth="1"/>
    <col min="3" max="3" width="24.875" customWidth="1"/>
    <col min="4" max="4" width="7.5" customWidth="1"/>
    <col min="5" max="6" width="5.625" customWidth="1"/>
    <col min="7" max="7" width="9" customWidth="1"/>
    <col min="8" max="10" width="9" hidden="1" customWidth="1"/>
    <col min="11" max="11" width="26.25" customWidth="1"/>
    <col min="12" max="12" width="2.5" customWidth="1"/>
  </cols>
  <sheetData>
    <row r="1" spans="2:12">
      <c r="K1" s="16" t="s">
        <v>35</v>
      </c>
    </row>
    <row r="2" spans="2:12" ht="18" customHeight="1">
      <c r="L2" s="24" t="s">
        <v>41</v>
      </c>
    </row>
    <row r="3" spans="2:12" ht="27" customHeight="1">
      <c r="B3" s="104" t="s">
        <v>40</v>
      </c>
      <c r="C3" s="105"/>
      <c r="D3" s="105"/>
      <c r="E3" s="105"/>
      <c r="F3" s="105"/>
      <c r="G3" s="105"/>
      <c r="H3" s="105"/>
      <c r="I3" s="105"/>
      <c r="J3" s="105"/>
      <c r="K3" s="105"/>
    </row>
    <row r="4" spans="2:12" ht="7.5" customHeight="1"/>
    <row r="5" spans="2:12">
      <c r="B5" t="s">
        <v>0</v>
      </c>
    </row>
    <row r="6" spans="2:12" ht="7.5" customHeight="1"/>
    <row r="7" spans="2:12">
      <c r="G7" s="13" t="s">
        <v>32</v>
      </c>
      <c r="H7" s="1"/>
      <c r="I7" s="1"/>
      <c r="J7" s="1"/>
      <c r="K7" s="18"/>
    </row>
    <row r="8" spans="2:12">
      <c r="G8" s="13" t="s">
        <v>1</v>
      </c>
      <c r="H8" s="1"/>
      <c r="I8" s="1"/>
      <c r="J8" s="1"/>
      <c r="K8" s="19"/>
    </row>
    <row r="9" spans="2:12">
      <c r="G9" s="14" t="s">
        <v>2</v>
      </c>
      <c r="H9" s="2"/>
      <c r="I9" s="2"/>
      <c r="J9" s="2"/>
      <c r="K9" s="20"/>
    </row>
    <row r="10" spans="2:12">
      <c r="E10" s="5"/>
      <c r="F10" s="5"/>
      <c r="G10" s="5"/>
      <c r="H10" s="5"/>
      <c r="I10" s="5"/>
      <c r="J10" s="15"/>
      <c r="K10" s="5"/>
    </row>
    <row r="11" spans="2:12" ht="37.5" customHeight="1">
      <c r="B11" s="106" t="s">
        <v>63</v>
      </c>
      <c r="C11" s="106"/>
      <c r="D11" s="106"/>
      <c r="E11" s="106"/>
      <c r="F11" s="106"/>
      <c r="G11" s="106"/>
      <c r="H11" s="106"/>
      <c r="I11" s="106"/>
      <c r="J11" s="106"/>
      <c r="K11" s="106"/>
    </row>
    <row r="12" spans="2:12" ht="13.5" customHeight="1">
      <c r="E12" s="5"/>
      <c r="F12" s="5"/>
      <c r="G12" s="5"/>
      <c r="H12" s="5"/>
      <c r="I12" s="5"/>
      <c r="J12" s="15"/>
      <c r="K12" s="5"/>
    </row>
    <row r="13" spans="2:12">
      <c r="B13" s="107" t="s">
        <v>3</v>
      </c>
      <c r="C13" s="107"/>
      <c r="D13" s="107"/>
      <c r="E13" s="107"/>
      <c r="F13" s="107"/>
      <c r="G13" s="107"/>
      <c r="H13" s="107"/>
      <c r="I13" s="107"/>
      <c r="J13" s="107"/>
      <c r="K13" s="107"/>
    </row>
    <row r="14" spans="2:12">
      <c r="B14" s="108" t="s">
        <v>4</v>
      </c>
      <c r="C14" s="108" t="s">
        <v>5</v>
      </c>
      <c r="D14" s="110" t="s">
        <v>6</v>
      </c>
      <c r="E14" s="112" t="s">
        <v>7</v>
      </c>
      <c r="F14" s="113"/>
      <c r="G14" s="108" t="s">
        <v>8</v>
      </c>
      <c r="H14" s="108" t="s">
        <v>28</v>
      </c>
      <c r="I14" s="108" t="s">
        <v>29</v>
      </c>
      <c r="J14" s="115" t="s">
        <v>38</v>
      </c>
      <c r="K14" s="108" t="s">
        <v>9</v>
      </c>
    </row>
    <row r="15" spans="2:12">
      <c r="B15" s="109"/>
      <c r="C15" s="109"/>
      <c r="D15" s="111"/>
      <c r="E15" s="7" t="s">
        <v>25</v>
      </c>
      <c r="F15" s="7" t="s">
        <v>26</v>
      </c>
      <c r="G15" s="114"/>
      <c r="H15" s="109"/>
      <c r="I15" s="109"/>
      <c r="J15" s="116"/>
      <c r="K15" s="109"/>
    </row>
    <row r="16" spans="2:12">
      <c r="B16" s="138" t="s">
        <v>10</v>
      </c>
      <c r="C16" s="54" t="s">
        <v>11</v>
      </c>
      <c r="D16" s="25" t="s">
        <v>42</v>
      </c>
      <c r="E16" s="74">
        <v>2</v>
      </c>
      <c r="F16" s="73"/>
      <c r="G16" s="21"/>
      <c r="H16" s="70" t="str">
        <f>IF(G16="○",1,"")</f>
        <v/>
      </c>
      <c r="I16" s="68" t="str">
        <f>IF(G16="○",1,"")</f>
        <v/>
      </c>
      <c r="J16" s="53" t="str">
        <f t="shared" ref="J16:J26" si="0">IF(SUM(H16:I16)=0,"",SUM(H16:I16))</f>
        <v/>
      </c>
      <c r="K16" s="58"/>
    </row>
    <row r="17" spans="2:11">
      <c r="B17" s="139"/>
      <c r="C17" s="92" t="s">
        <v>75</v>
      </c>
      <c r="D17" s="60" t="s">
        <v>13</v>
      </c>
      <c r="E17" s="96">
        <v>3</v>
      </c>
      <c r="F17" s="141"/>
      <c r="G17" s="23"/>
      <c r="H17" s="72" t="str">
        <f>IF(G17="○",1.5,"")</f>
        <v/>
      </c>
      <c r="I17" s="66" t="str">
        <f>IF(G17="○",1.5,"")</f>
        <v/>
      </c>
      <c r="J17" s="61" t="str">
        <f t="shared" si="0"/>
        <v/>
      </c>
      <c r="K17" s="95" t="s">
        <v>80</v>
      </c>
    </row>
    <row r="18" spans="2:11">
      <c r="B18" s="139"/>
      <c r="C18" s="59" t="s">
        <v>14</v>
      </c>
      <c r="D18" s="26" t="s">
        <v>42</v>
      </c>
      <c r="E18" s="142">
        <v>2</v>
      </c>
      <c r="F18" s="143"/>
      <c r="G18" s="23"/>
      <c r="H18" s="72" t="str">
        <f>IF(G18="○",1,"")</f>
        <v/>
      </c>
      <c r="I18" s="66" t="str">
        <f>IF(G18="○",1,"")</f>
        <v/>
      </c>
      <c r="J18" s="61" t="str">
        <f t="shared" si="0"/>
        <v/>
      </c>
      <c r="K18" s="63" t="s">
        <v>67</v>
      </c>
    </row>
    <row r="19" spans="2:11">
      <c r="B19" s="139"/>
      <c r="C19" s="59" t="s">
        <v>15</v>
      </c>
      <c r="D19" s="26" t="s">
        <v>42</v>
      </c>
      <c r="E19" s="57">
        <v>1.5</v>
      </c>
      <c r="F19" s="57"/>
      <c r="G19" s="23"/>
      <c r="H19" s="72" t="str">
        <f t="shared" ref="H19" si="1">IF(G19="○",E19,"")</f>
        <v/>
      </c>
      <c r="I19" s="66" t="s">
        <v>27</v>
      </c>
      <c r="J19" s="61" t="str">
        <f t="shared" si="0"/>
        <v/>
      </c>
      <c r="K19" s="62"/>
    </row>
    <row r="20" spans="2:11">
      <c r="B20" s="139"/>
      <c r="C20" s="59" t="s">
        <v>16</v>
      </c>
      <c r="D20" s="60" t="s">
        <v>13</v>
      </c>
      <c r="E20" s="96">
        <v>1.5</v>
      </c>
      <c r="F20" s="97"/>
      <c r="G20" s="23"/>
      <c r="H20" s="72" t="s">
        <v>27</v>
      </c>
      <c r="I20" s="66" t="str">
        <f>IF(G20="○",E20,"")</f>
        <v/>
      </c>
      <c r="J20" s="61" t="str">
        <f t="shared" si="0"/>
        <v/>
      </c>
      <c r="K20" s="76"/>
    </row>
    <row r="21" spans="2:11">
      <c r="B21" s="139"/>
      <c r="C21" s="59" t="s">
        <v>17</v>
      </c>
      <c r="D21" s="26" t="s">
        <v>42</v>
      </c>
      <c r="E21" s="65">
        <v>1</v>
      </c>
      <c r="F21" s="65"/>
      <c r="G21" s="23"/>
      <c r="H21" s="72" t="str">
        <f>IF(G21="○",E21,"")</f>
        <v/>
      </c>
      <c r="I21" s="66" t="s">
        <v>27</v>
      </c>
      <c r="J21" s="61" t="str">
        <f t="shared" si="0"/>
        <v/>
      </c>
      <c r="K21" s="62"/>
    </row>
    <row r="22" spans="2:11">
      <c r="B22" s="139"/>
      <c r="C22" s="59" t="s">
        <v>18</v>
      </c>
      <c r="D22" s="60" t="s">
        <v>13</v>
      </c>
      <c r="E22" s="96">
        <v>2</v>
      </c>
      <c r="F22" s="97"/>
      <c r="G22" s="23"/>
      <c r="H22" s="72" t="s">
        <v>27</v>
      </c>
      <c r="I22" s="66" t="str">
        <f>IF(G22="○",E22,"")</f>
        <v/>
      </c>
      <c r="J22" s="61" t="str">
        <f t="shared" si="0"/>
        <v/>
      </c>
      <c r="K22" s="62"/>
    </row>
    <row r="23" spans="2:11">
      <c r="B23" s="139"/>
      <c r="C23" s="59" t="s">
        <v>19</v>
      </c>
      <c r="D23" s="26" t="s">
        <v>42</v>
      </c>
      <c r="E23" s="142">
        <v>2</v>
      </c>
      <c r="F23" s="143"/>
      <c r="G23" s="23"/>
      <c r="H23" s="72" t="str">
        <f>IF(G23="○",1,"")</f>
        <v/>
      </c>
      <c r="I23" s="66" t="str">
        <f>IF(G23="○",1,"")</f>
        <v/>
      </c>
      <c r="J23" s="61" t="str">
        <f t="shared" si="0"/>
        <v/>
      </c>
      <c r="K23" s="62" t="s">
        <v>62</v>
      </c>
    </row>
    <row r="24" spans="2:11">
      <c r="B24" s="139"/>
      <c r="C24" s="92" t="s">
        <v>76</v>
      </c>
      <c r="D24" s="26" t="s">
        <v>42</v>
      </c>
      <c r="E24" s="144">
        <v>2</v>
      </c>
      <c r="F24" s="145"/>
      <c r="G24" s="23"/>
      <c r="H24" s="72" t="str">
        <f>IF(G24="○",1,"")</f>
        <v/>
      </c>
      <c r="I24" s="66" t="str">
        <f>IF(G24="○",1,"")</f>
        <v/>
      </c>
      <c r="J24" s="61" t="str">
        <f t="shared" si="0"/>
        <v/>
      </c>
      <c r="K24" s="93" t="s">
        <v>66</v>
      </c>
    </row>
    <row r="25" spans="2:11">
      <c r="B25" s="139"/>
      <c r="C25" s="59" t="s">
        <v>21</v>
      </c>
      <c r="D25" s="60" t="s">
        <v>13</v>
      </c>
      <c r="E25" s="127">
        <v>2</v>
      </c>
      <c r="F25" s="128"/>
      <c r="G25" s="23"/>
      <c r="H25" s="72" t="str">
        <f>IF(G25="○",1,"")</f>
        <v/>
      </c>
      <c r="I25" s="66" t="str">
        <f>IF(G25="○",1,"")</f>
        <v/>
      </c>
      <c r="J25" s="61" t="str">
        <f t="shared" si="0"/>
        <v/>
      </c>
      <c r="K25" s="63"/>
    </row>
    <row r="26" spans="2:11">
      <c r="B26" s="139"/>
      <c r="C26" s="59" t="s">
        <v>22</v>
      </c>
      <c r="D26" s="60" t="s">
        <v>13</v>
      </c>
      <c r="E26" s="64"/>
      <c r="F26" s="64">
        <v>1</v>
      </c>
      <c r="G26" s="23"/>
      <c r="H26" s="72" t="s">
        <v>27</v>
      </c>
      <c r="I26" s="66" t="str">
        <f>IF(G26="○",F26,"")</f>
        <v/>
      </c>
      <c r="J26" s="61" t="str">
        <f t="shared" si="0"/>
        <v/>
      </c>
      <c r="K26" s="63" t="s">
        <v>34</v>
      </c>
    </row>
    <row r="27" spans="2:11">
      <c r="B27" s="139"/>
      <c r="C27" s="47" t="s">
        <v>23</v>
      </c>
      <c r="D27" s="48" t="s">
        <v>42</v>
      </c>
      <c r="E27" s="49">
        <v>1</v>
      </c>
      <c r="F27" s="50"/>
      <c r="G27" s="42"/>
      <c r="H27" s="27"/>
      <c r="I27" s="28"/>
      <c r="J27" s="46"/>
      <c r="K27" s="51"/>
    </row>
    <row r="28" spans="2:11">
      <c r="B28" s="139"/>
      <c r="C28" s="54" t="s">
        <v>46</v>
      </c>
      <c r="D28" s="29" t="s">
        <v>48</v>
      </c>
      <c r="E28" s="30">
        <v>1.5</v>
      </c>
      <c r="F28" s="33"/>
      <c r="G28" s="39"/>
      <c r="H28" s="27"/>
      <c r="I28" s="28"/>
      <c r="J28" s="46"/>
      <c r="K28" s="38"/>
    </row>
    <row r="29" spans="2:11" ht="33">
      <c r="B29" s="139"/>
      <c r="C29" s="77" t="s">
        <v>49</v>
      </c>
      <c r="D29" s="78" t="s">
        <v>42</v>
      </c>
      <c r="E29" s="79">
        <v>1</v>
      </c>
      <c r="F29" s="80"/>
      <c r="G29" s="146"/>
      <c r="H29" s="81"/>
      <c r="I29" s="82"/>
      <c r="J29" s="75"/>
      <c r="K29" s="83" t="s">
        <v>68</v>
      </c>
    </row>
    <row r="30" spans="2:11">
      <c r="B30" s="139"/>
      <c r="C30" s="59" t="s">
        <v>50</v>
      </c>
      <c r="D30" s="31" t="s">
        <v>48</v>
      </c>
      <c r="E30" s="44"/>
      <c r="F30" s="32">
        <v>2</v>
      </c>
      <c r="G30" s="23"/>
      <c r="H30" s="27"/>
      <c r="I30" s="28"/>
      <c r="J30" s="46"/>
      <c r="K30" s="37"/>
    </row>
    <row r="31" spans="2:11" s="43" customFormat="1" ht="33">
      <c r="B31" s="139"/>
      <c r="C31" s="77" t="s">
        <v>64</v>
      </c>
      <c r="D31" s="78" t="s">
        <v>42</v>
      </c>
      <c r="E31" s="79">
        <v>1</v>
      </c>
      <c r="F31" s="84"/>
      <c r="G31" s="146"/>
      <c r="H31" s="81"/>
      <c r="I31" s="82"/>
      <c r="J31" s="75"/>
      <c r="K31" s="83" t="s">
        <v>68</v>
      </c>
    </row>
    <row r="32" spans="2:11">
      <c r="B32" s="139"/>
      <c r="C32" s="59" t="s">
        <v>51</v>
      </c>
      <c r="D32" s="31" t="s">
        <v>47</v>
      </c>
      <c r="E32" s="57"/>
      <c r="F32" s="36">
        <v>2</v>
      </c>
      <c r="G32" s="23"/>
      <c r="H32" s="27"/>
      <c r="I32" s="28"/>
      <c r="J32" s="46"/>
      <c r="K32" s="37"/>
    </row>
    <row r="33" spans="2:11" s="45" customFormat="1" ht="31.5">
      <c r="B33" s="139"/>
      <c r="C33" s="77" t="s">
        <v>65</v>
      </c>
      <c r="D33" s="85" t="s">
        <v>48</v>
      </c>
      <c r="E33" s="86">
        <v>0.75</v>
      </c>
      <c r="F33" s="87"/>
      <c r="G33" s="146"/>
      <c r="H33" s="81"/>
      <c r="I33" s="82"/>
      <c r="J33" s="75"/>
      <c r="K33" s="88" t="s">
        <v>69</v>
      </c>
    </row>
    <row r="34" spans="2:11">
      <c r="B34" s="139"/>
      <c r="C34" s="59" t="s">
        <v>52</v>
      </c>
      <c r="D34" s="26" t="s">
        <v>42</v>
      </c>
      <c r="E34" s="130">
        <v>1.5</v>
      </c>
      <c r="F34" s="131"/>
      <c r="G34" s="23"/>
      <c r="H34" s="27"/>
      <c r="I34" s="28"/>
      <c r="J34" s="46"/>
      <c r="K34" s="37" t="s">
        <v>58</v>
      </c>
    </row>
    <row r="35" spans="2:11">
      <c r="B35" s="139"/>
      <c r="C35" s="59" t="s">
        <v>53</v>
      </c>
      <c r="D35" s="31" t="s">
        <v>48</v>
      </c>
      <c r="E35" s="132">
        <v>1.5</v>
      </c>
      <c r="F35" s="133"/>
      <c r="G35" s="23"/>
      <c r="H35" s="27"/>
      <c r="I35" s="28"/>
      <c r="J35" s="46"/>
      <c r="K35" s="37" t="s">
        <v>58</v>
      </c>
    </row>
    <row r="36" spans="2:11">
      <c r="B36" s="139"/>
      <c r="C36" s="59" t="s">
        <v>54</v>
      </c>
      <c r="D36" s="26" t="s">
        <v>42</v>
      </c>
      <c r="E36" s="130">
        <v>1</v>
      </c>
      <c r="F36" s="131"/>
      <c r="G36" s="23"/>
      <c r="H36" s="27"/>
      <c r="I36" s="28"/>
      <c r="J36" s="46"/>
      <c r="K36" s="37" t="s">
        <v>60</v>
      </c>
    </row>
    <row r="37" spans="2:11">
      <c r="B37" s="139"/>
      <c r="C37" s="59" t="s">
        <v>55</v>
      </c>
      <c r="D37" s="31" t="s">
        <v>48</v>
      </c>
      <c r="E37" s="132">
        <v>0.5</v>
      </c>
      <c r="F37" s="133"/>
      <c r="G37" s="23"/>
      <c r="H37" s="27"/>
      <c r="I37" s="28"/>
      <c r="J37" s="46"/>
      <c r="K37" s="37" t="s">
        <v>59</v>
      </c>
    </row>
    <row r="38" spans="2:11">
      <c r="B38" s="139"/>
      <c r="C38" s="34" t="s">
        <v>56</v>
      </c>
      <c r="D38" s="35" t="s">
        <v>48</v>
      </c>
      <c r="E38" s="134">
        <v>2</v>
      </c>
      <c r="F38" s="135"/>
      <c r="G38" s="40"/>
      <c r="H38" s="27"/>
      <c r="I38" s="28"/>
      <c r="J38" s="46"/>
      <c r="K38" s="41" t="s">
        <v>61</v>
      </c>
    </row>
    <row r="39" spans="2:11">
      <c r="B39" s="140"/>
      <c r="C39" s="55" t="s">
        <v>57</v>
      </c>
      <c r="D39" s="90" t="s">
        <v>48</v>
      </c>
      <c r="E39" s="136">
        <v>0.5</v>
      </c>
      <c r="F39" s="137"/>
      <c r="G39" s="22"/>
      <c r="H39" s="71"/>
      <c r="I39" s="69"/>
      <c r="J39" s="56"/>
      <c r="K39" s="91" t="s">
        <v>59</v>
      </c>
    </row>
    <row r="40" spans="2:11">
      <c r="D40" s="6" t="s">
        <v>43</v>
      </c>
      <c r="E40" s="129" t="s">
        <v>33</v>
      </c>
      <c r="F40" s="129"/>
      <c r="G40" s="4">
        <f>SUM(J16:J39)</f>
        <v>0</v>
      </c>
      <c r="H40" s="4"/>
      <c r="I40" s="4"/>
      <c r="J40" s="4"/>
      <c r="K40" s="89" t="s">
        <v>31</v>
      </c>
    </row>
    <row r="41" spans="2:11" ht="9" customHeight="1">
      <c r="B41" s="11"/>
      <c r="C41" s="5"/>
      <c r="D41" s="5"/>
      <c r="E41" s="4"/>
      <c r="F41" s="4"/>
      <c r="G41" s="4"/>
    </row>
    <row r="42" spans="2:11" s="52" customFormat="1" ht="16.5" customHeight="1">
      <c r="B42" s="101" t="s">
        <v>78</v>
      </c>
      <c r="C42" s="102"/>
      <c r="D42" s="102"/>
      <c r="E42" s="102"/>
      <c r="F42" s="102"/>
      <c r="G42" s="102"/>
      <c r="H42" s="102"/>
      <c r="I42" s="102"/>
      <c r="J42" s="102"/>
      <c r="K42" s="102"/>
    </row>
    <row r="43" spans="2:11" s="52" customFormat="1" ht="16.5" customHeight="1">
      <c r="B43" s="103" t="s">
        <v>79</v>
      </c>
      <c r="C43" s="103"/>
      <c r="D43" s="103"/>
      <c r="E43" s="103"/>
      <c r="F43" s="103"/>
      <c r="G43" s="103"/>
      <c r="H43" s="103"/>
      <c r="I43" s="103"/>
      <c r="J43" s="103"/>
      <c r="K43" s="103"/>
    </row>
    <row r="44" spans="2:11" s="52" customFormat="1" ht="16.5" customHeight="1">
      <c r="B44" s="98" t="s">
        <v>77</v>
      </c>
      <c r="C44" s="98"/>
      <c r="D44" s="98"/>
      <c r="E44" s="98"/>
      <c r="F44" s="98"/>
      <c r="G44" s="98"/>
      <c r="H44" s="98"/>
      <c r="I44" s="98"/>
      <c r="J44" s="98"/>
      <c r="K44" s="98"/>
    </row>
    <row r="45" spans="2:11" s="52" customFormat="1" ht="16.5" customHeight="1">
      <c r="B45" s="99" t="s">
        <v>70</v>
      </c>
      <c r="C45" s="99"/>
      <c r="D45" s="99"/>
      <c r="E45" s="99"/>
      <c r="F45" s="99"/>
      <c r="G45" s="99"/>
      <c r="H45" s="99"/>
      <c r="I45" s="99"/>
      <c r="J45" s="99"/>
      <c r="K45" s="99"/>
    </row>
    <row r="46" spans="2:11" s="52" customFormat="1" ht="16.5" customHeight="1">
      <c r="B46" s="100" t="s">
        <v>71</v>
      </c>
      <c r="C46" s="100"/>
      <c r="D46" s="100"/>
      <c r="E46" s="100"/>
      <c r="F46" s="100"/>
      <c r="G46" s="100"/>
      <c r="H46" s="100"/>
      <c r="I46" s="100"/>
      <c r="J46" s="100"/>
      <c r="K46" s="100"/>
    </row>
    <row r="47" spans="2:11" ht="14.25" customHeight="1">
      <c r="B47" s="117" t="s">
        <v>45</v>
      </c>
      <c r="C47" s="118"/>
      <c r="D47" s="118"/>
      <c r="E47" s="118"/>
      <c r="F47" s="118"/>
      <c r="G47" s="118"/>
      <c r="H47" s="118"/>
      <c r="I47" s="118"/>
      <c r="J47" s="118"/>
      <c r="K47" s="119"/>
    </row>
    <row r="48" spans="2:11" ht="9.75" customHeight="1">
      <c r="B48" s="120"/>
      <c r="C48" s="121"/>
      <c r="D48" s="121"/>
      <c r="E48" s="121"/>
      <c r="F48" s="121"/>
      <c r="G48" s="121"/>
      <c r="H48" s="121"/>
      <c r="I48" s="121"/>
      <c r="J48" s="121"/>
      <c r="K48" s="122"/>
    </row>
    <row r="49" spans="2:11" ht="13.5" customHeight="1">
      <c r="B49" s="120"/>
      <c r="C49" s="121"/>
      <c r="D49" s="121"/>
      <c r="E49" s="121"/>
      <c r="F49" s="121"/>
      <c r="G49" s="121"/>
      <c r="H49" s="121"/>
      <c r="I49" s="121"/>
      <c r="J49" s="121"/>
      <c r="K49" s="122"/>
    </row>
    <row r="50" spans="2:11" ht="18.75" customHeight="1">
      <c r="B50" s="120" t="s">
        <v>36</v>
      </c>
      <c r="C50" s="123"/>
      <c r="D50" s="123"/>
      <c r="E50" s="123"/>
      <c r="F50" s="123"/>
      <c r="G50" s="123"/>
      <c r="H50" s="123"/>
      <c r="I50" s="123"/>
      <c r="J50" s="123"/>
      <c r="K50" s="122"/>
    </row>
    <row r="51" spans="2:11" ht="13.5" customHeight="1">
      <c r="B51" s="120"/>
      <c r="C51" s="123"/>
      <c r="D51" s="123"/>
      <c r="E51" s="123"/>
      <c r="F51" s="123"/>
      <c r="G51" s="123"/>
      <c r="H51" s="123"/>
      <c r="I51" s="123"/>
      <c r="J51" s="123"/>
      <c r="K51" s="122"/>
    </row>
    <row r="52" spans="2:11">
      <c r="B52" s="124" t="s">
        <v>39</v>
      </c>
      <c r="C52" s="125"/>
      <c r="D52" s="125"/>
      <c r="E52" s="125"/>
      <c r="F52" s="125"/>
      <c r="G52" s="125"/>
      <c r="H52" s="125"/>
      <c r="I52" s="125"/>
      <c r="J52" s="125"/>
      <c r="K52" s="126"/>
    </row>
    <row r="53" spans="2:11">
      <c r="E53" s="10"/>
      <c r="K53" s="12" t="s">
        <v>37</v>
      </c>
    </row>
    <row r="54" spans="2:11">
      <c r="E54" s="10"/>
      <c r="K54" s="10" t="s">
        <v>44</v>
      </c>
    </row>
    <row r="55" spans="2:11">
      <c r="E55" s="10"/>
      <c r="K55" s="10" t="s">
        <v>30</v>
      </c>
    </row>
  </sheetData>
  <sheetProtection algorithmName="SHA-512" hashValue="dmgAJoEfKwjXsVrGTIWlxM5jpBZJ+gdT25lQgGQBX+Lwku4fNklIleIKi9DeQfaZG6FxlOzWdqL7+kZ+D820Wg==" saltValue="p3dgckAWdvZbg3lQUDP0fg==" spinCount="100000" sheet="1" objects="1" scenarios="1"/>
  <mergeCells count="35">
    <mergeCell ref="B47:K49"/>
    <mergeCell ref="B50:K51"/>
    <mergeCell ref="B52:K52"/>
    <mergeCell ref="E25:F25"/>
    <mergeCell ref="E40:F40"/>
    <mergeCell ref="E36:F36"/>
    <mergeCell ref="E34:F34"/>
    <mergeCell ref="E35:F35"/>
    <mergeCell ref="E37:F37"/>
    <mergeCell ref="E38:F38"/>
    <mergeCell ref="E39:F39"/>
    <mergeCell ref="B16:B39"/>
    <mergeCell ref="E17:F17"/>
    <mergeCell ref="E18:F18"/>
    <mergeCell ref="E23:F23"/>
    <mergeCell ref="E24:F24"/>
    <mergeCell ref="B3:K3"/>
    <mergeCell ref="B11:K11"/>
    <mergeCell ref="B13:K13"/>
    <mergeCell ref="B14:B15"/>
    <mergeCell ref="C14:C15"/>
    <mergeCell ref="D14:D15"/>
    <mergeCell ref="E14:F14"/>
    <mergeCell ref="G14:G15"/>
    <mergeCell ref="H14:H15"/>
    <mergeCell ref="I14:I15"/>
    <mergeCell ref="K14:K15"/>
    <mergeCell ref="J14:J15"/>
    <mergeCell ref="E20:F20"/>
    <mergeCell ref="E22:F22"/>
    <mergeCell ref="B44:K44"/>
    <mergeCell ref="B45:K45"/>
    <mergeCell ref="B46:K46"/>
    <mergeCell ref="B42:K42"/>
    <mergeCell ref="B43:K43"/>
  </mergeCells>
  <phoneticPr fontId="2"/>
  <printOptions horizontalCentered="1"/>
  <pageMargins left="0.23622047244094491" right="0.23622047244094491" top="0.35433070866141736" bottom="0.35433070866141736" header="0.31496062992125984" footer="0.31496062992125984"/>
  <pageSetup paperSize="9" scale="77" fitToWidth="0" fitToHeight="0" orientation="portrait" r:id="rId1"/>
  <headerFooter differentFirst="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22EED19-C761-4C0F-9DBD-EA59A1879E63}">
          <x14:formula1>
            <xm:f>③マスター!$A$2:$A$3</xm:f>
          </x14:formula1>
          <xm:sqref>G16:G39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ABCABF-0E96-4A35-8134-BDFBB41BC421}">
  <dimension ref="A1:Z2"/>
  <sheetViews>
    <sheetView topLeftCell="I1" workbookViewId="0">
      <selection activeCell="N2" sqref="N2"/>
    </sheetView>
  </sheetViews>
  <sheetFormatPr defaultRowHeight="18.75"/>
  <cols>
    <col min="1" max="1" width="9" bestFit="1" customWidth="1"/>
    <col min="2" max="2" width="14.625" customWidth="1"/>
    <col min="3" max="3" width="9" bestFit="1" customWidth="1"/>
    <col min="4" max="5" width="15.125" bestFit="1" customWidth="1"/>
    <col min="6" max="6" width="13.5" customWidth="1"/>
    <col min="7" max="8" width="25.5" bestFit="1" customWidth="1"/>
    <col min="9" max="10" width="13" bestFit="1" customWidth="1"/>
    <col min="11" max="11" width="9" bestFit="1" customWidth="1"/>
    <col min="12" max="13" width="11" bestFit="1" customWidth="1"/>
    <col min="14" max="14" width="11" style="52" customWidth="1"/>
    <col min="15" max="17" width="9" bestFit="1" customWidth="1"/>
    <col min="18" max="18" width="9" style="52" customWidth="1"/>
    <col min="19" max="19" width="9" bestFit="1" customWidth="1"/>
    <col min="20" max="20" width="9" style="52" customWidth="1"/>
    <col min="23" max="23" width="11" bestFit="1" customWidth="1"/>
    <col min="24" max="25" width="15.125" bestFit="1" customWidth="1"/>
  </cols>
  <sheetData>
    <row r="1" spans="1:26" ht="37.5">
      <c r="A1" s="3" t="s">
        <v>1</v>
      </c>
      <c r="B1" s="3" t="s">
        <v>2</v>
      </c>
      <c r="C1" s="8" t="s">
        <v>11</v>
      </c>
      <c r="D1" s="9" t="s">
        <v>12</v>
      </c>
      <c r="E1" s="9" t="s">
        <v>14</v>
      </c>
      <c r="F1" s="9" t="s">
        <v>15</v>
      </c>
      <c r="G1" s="9" t="s">
        <v>16</v>
      </c>
      <c r="H1" s="9" t="s">
        <v>17</v>
      </c>
      <c r="I1" s="9" t="s">
        <v>18</v>
      </c>
      <c r="J1" s="9" t="s">
        <v>19</v>
      </c>
      <c r="K1" s="9" t="s">
        <v>20</v>
      </c>
      <c r="L1" s="9" t="s">
        <v>21</v>
      </c>
      <c r="M1" s="9" t="s">
        <v>22</v>
      </c>
      <c r="N1" s="94" t="s">
        <v>72</v>
      </c>
      <c r="O1" s="8" t="s">
        <v>46</v>
      </c>
      <c r="P1" s="9" t="s">
        <v>49</v>
      </c>
      <c r="Q1" s="9" t="s">
        <v>50</v>
      </c>
      <c r="R1" s="59" t="s">
        <v>73</v>
      </c>
      <c r="S1" s="9" t="s">
        <v>51</v>
      </c>
      <c r="T1" s="59" t="s">
        <v>74</v>
      </c>
      <c r="U1" s="9" t="s">
        <v>52</v>
      </c>
      <c r="V1" s="9" t="s">
        <v>53</v>
      </c>
      <c r="W1" s="9" t="s">
        <v>54</v>
      </c>
      <c r="X1" s="9" t="s">
        <v>55</v>
      </c>
      <c r="Y1" s="34" t="s">
        <v>56</v>
      </c>
      <c r="Z1" s="9" t="s">
        <v>57</v>
      </c>
    </row>
    <row r="2" spans="1:26">
      <c r="A2" s="17">
        <f>①履修登録申請書!K8</f>
        <v>0</v>
      </c>
      <c r="B2" s="17">
        <f>①履修登録申請書!K9</f>
        <v>0</v>
      </c>
      <c r="C2" s="17">
        <f>①履修登録申請書!$G$16</f>
        <v>0</v>
      </c>
      <c r="D2" s="17">
        <f>①履修登録申請書!$G$17</f>
        <v>0</v>
      </c>
      <c r="E2" s="17">
        <f>①履修登録申請書!$G$18</f>
        <v>0</v>
      </c>
      <c r="F2" s="17">
        <f>①履修登録申請書!$G$19</f>
        <v>0</v>
      </c>
      <c r="G2" s="17">
        <f>①履修登録申請書!$G$20</f>
        <v>0</v>
      </c>
      <c r="H2" s="17">
        <f>①履修登録申請書!$G$21</f>
        <v>0</v>
      </c>
      <c r="I2" s="17">
        <f>①履修登録申請書!$G$22</f>
        <v>0</v>
      </c>
      <c r="J2" s="67">
        <f>①履修登録申請書!$G$23</f>
        <v>0</v>
      </c>
      <c r="K2" s="17">
        <f>①履修登録申請書!$G$24</f>
        <v>0</v>
      </c>
      <c r="L2" s="17">
        <f>①履修登録申請書!$G$25</f>
        <v>0</v>
      </c>
      <c r="M2" s="17">
        <f>①履修登録申請書!$G$26</f>
        <v>0</v>
      </c>
      <c r="N2" s="67">
        <f>①履修登録申請書!$G$27</f>
        <v>0</v>
      </c>
      <c r="O2" s="17">
        <f>①履修登録申請書!$G$28</f>
        <v>0</v>
      </c>
      <c r="P2" s="17">
        <f>①履修登録申請書!$G$29</f>
        <v>0</v>
      </c>
      <c r="Q2" s="17">
        <f>①履修登録申請書!$G$30</f>
        <v>0</v>
      </c>
      <c r="R2" s="67">
        <f>①履修登録申請書!$G$31</f>
        <v>0</v>
      </c>
      <c r="S2" s="17">
        <f>①履修登録申請書!$G$32</f>
        <v>0</v>
      </c>
      <c r="T2" s="67">
        <f>①履修登録申請書!$G$33</f>
        <v>0</v>
      </c>
      <c r="U2" s="17">
        <f>①履修登録申請書!$G$34</f>
        <v>0</v>
      </c>
      <c r="V2" s="17">
        <f>①履修登録申請書!$G$35</f>
        <v>0</v>
      </c>
      <c r="W2" s="17">
        <f>①履修登録申請書!$G$36</f>
        <v>0</v>
      </c>
      <c r="X2" s="17">
        <f>①履修登録申請書!$G$37</f>
        <v>0</v>
      </c>
      <c r="Y2" s="17">
        <f>①履修登録申請書!$G$38</f>
        <v>0</v>
      </c>
      <c r="Z2" s="17">
        <f>①履修登録申請書!$G$39</f>
        <v>0</v>
      </c>
    </row>
  </sheetData>
  <sheetProtection algorithmName="SHA-512" hashValue="RrrxnlyZkvcDswwTmnJEhEXGGcDmBrebLH9HN+2KL3cyJ1qq+luDFZiV3JLoYD0/zYUlccA1NCzrPuhkrLqcAg==" saltValue="RgEjvlLU27kYNODoLk/QAw==" spinCount="100000" sheet="1" objects="1" scenarios="1"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927336-50C6-4D52-9A2F-266E581620C1}">
  <dimension ref="A1:A3"/>
  <sheetViews>
    <sheetView workbookViewId="0"/>
  </sheetViews>
  <sheetFormatPr defaultRowHeight="18.75"/>
  <sheetData>
    <row r="1" spans="1:1">
      <c r="A1" s="3" t="s">
        <v>8</v>
      </c>
    </row>
    <row r="2" spans="1:1">
      <c r="A2" s="3" t="s">
        <v>24</v>
      </c>
    </row>
    <row r="3" spans="1:1">
      <c r="A3" s="3"/>
    </row>
  </sheetData>
  <sheetProtection algorithmName="SHA-512" hashValue="YnSNfL9ZGCp7OTGpDnxOopkzH600C//5YJvOvP0JZTTXXXQO4AkldTnmwsRvc2TEi+kh0ehxVqm2zlqgGcJipg==" saltValue="dp3rNGiGnGWZdRwAfiul0A==" spinCount="100000" sheet="1" objects="1" scenarios="1"/>
  <phoneticPr fontId="2"/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e0b4a09-61cb-4643-86b5-3a9180718865">
      <Terms xmlns="http://schemas.microsoft.com/office/infopath/2007/PartnerControls"/>
    </lcf76f155ced4ddcb4097134ff3c332f>
    <TaxCatchAll xmlns="3e51f3ac-984e-4fbe-8c24-149f3d0ff5aa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935ADB3B6B38D44B9FD4F82A74267A4" ma:contentTypeVersion="9" ma:contentTypeDescription="新しいドキュメントを作成します。" ma:contentTypeScope="" ma:versionID="bacd1fce9675c073f23fdeb2819f6da1">
  <xsd:schema xmlns:xsd="http://www.w3.org/2001/XMLSchema" xmlns:xs="http://www.w3.org/2001/XMLSchema" xmlns:p="http://schemas.microsoft.com/office/2006/metadata/properties" xmlns:ns2="de0b4a09-61cb-4643-86b5-3a9180718865" xmlns:ns3="3e51f3ac-984e-4fbe-8c24-149f3d0ff5aa" targetNamespace="http://schemas.microsoft.com/office/2006/metadata/properties" ma:root="true" ma:fieldsID="ab78a8f8ac4c5ce8350728f028d029c1" ns2:_="" ns3:_="">
    <xsd:import namespace="de0b4a09-61cb-4643-86b5-3a9180718865"/>
    <xsd:import namespace="3e51f3ac-984e-4fbe-8c24-149f3d0ff5a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0b4a09-61cb-4643-86b5-3a918071886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画像タグ" ma:readOnly="false" ma:fieldId="{5cf76f15-5ced-4ddc-b409-7134ff3c332f}" ma:taxonomyMulti="true" ma:sspId="b4106613-dc79-443c-aa5d-d03480faefc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51f3ac-984e-4fbe-8c24-149f3d0ff5aa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ef0907f9-edd8-4139-9ed2-6d7039bd3e4f}" ma:internalName="TaxCatchAll" ma:showField="CatchAllData" ma:web="3e51f3ac-984e-4fbe-8c24-149f3d0ff5a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E135064-6B4A-4E10-87DA-1443E965DD65}">
  <ds:schemaRefs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terms/"/>
    <ds:schemaRef ds:uri="http://schemas.microsoft.com/office/infopath/2007/PartnerControls"/>
    <ds:schemaRef ds:uri="3e51f3ac-984e-4fbe-8c24-149f3d0ff5aa"/>
    <ds:schemaRef ds:uri="de0b4a09-61cb-4643-86b5-3a9180718865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D2074FC-776B-4DF6-A74C-4B8135DEB30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221245A-98D8-498B-A18A-4152464F6D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e0b4a09-61cb-4643-86b5-3a9180718865"/>
    <ds:schemaRef ds:uri="3e51f3ac-984e-4fbe-8c24-149f3d0ff5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①履修登録申請書</vt:lpstr>
      <vt:lpstr>②数式用</vt:lpstr>
      <vt:lpstr>③マスター</vt:lpstr>
      <vt:lpstr>①履修登録申請書!Print_Area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下山 高嶺</dc:creator>
  <cp:keywords/>
  <dc:description/>
  <cp:lastModifiedBy>濵 祐子</cp:lastModifiedBy>
  <cp:revision/>
  <cp:lastPrinted>2025-03-25T01:40:16Z</cp:lastPrinted>
  <dcterms:created xsi:type="dcterms:W3CDTF">2015-06-05T18:19:34Z</dcterms:created>
  <dcterms:modified xsi:type="dcterms:W3CDTF">2025-03-25T01:51:45Z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0x010100A935ADB3B6B38D44B9FD4F82A74267A4</vt:lpwstr>
  </property>
  <property fmtid="{D5CDD505-2E9C-101B-9397-08002B2CF9AE}" pid="3" name="MediaServiceImageTags">
    <vt:lpwstr/>
  </property>
</Properties>
</file>